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846D9643-A5C0-4238-B165-28CAD38700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9" i="1"/>
  <c r="D29" i="1"/>
  <c r="D39" i="1"/>
  <c r="D47" i="1"/>
  <c r="D55" i="1"/>
  <c r="D65" i="1"/>
  <c r="D70" i="1"/>
  <c r="D73" i="1"/>
  <c r="D77" i="1" l="1"/>
  <c r="D87" i="1" s="1"/>
  <c r="D89" i="1" s="1"/>
  <c r="C47" i="1"/>
  <c r="C65" i="1" l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<sst xmlns="http://schemas.openxmlformats.org/spreadsheetml/2006/main" count="93" uniqueCount="93">
  <si>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</si>
  <si>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</si>
  <si>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</si>
  <si>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</si>
  <si>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</si>
  <si>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</si>
  <si>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</si>
  <si>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</si>
  <si>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</si>
  <si>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</si>
  <si>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</si>
  <si>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</si>
  <si>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</si>
  <si>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</si>
  <si>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</si>
  <si>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</si>
  <si>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</si>
  <si>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</si>
  <si>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</si>
  <si>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</si>
  <si>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</si>
  <si>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</si>
  <si>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</si>
  <si>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</si>
  <si>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</si>
  <si>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</si>
  <si>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</si>
  <si>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</si>
  <si>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</si>
  <si>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</si>
  <si>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</si>
  <si>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</si>
  <si>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</si>
  <si>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</si>
  <si>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</si>
  <si>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</si>
  <si>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</si>
  <si>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</si>
  <si>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</si>
  <si>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</si>
  <si>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</si>
  <si>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</si>
  <si>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</si>
  <si>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</si>
  <si>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</si>
  <si>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</si>
  <si>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</si>
  <si>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</si>
  <si>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</si>
  <si>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</si>
  <si>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</si>
  <si>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</si>
  <si>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</si>
  <si>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</si>
  <si>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</si>
  <si>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</si>
  <si>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</si>
  <si>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</si>
  <si>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</si>
  <si>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</si>
  <si>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</si>
  <si>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</si>
  <si>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</si>
  <si>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</si>
  <si>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</si>
  <si>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</si>
  <si>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</si>
  <si>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</si>
  <si>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</si>
  <si>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</si>
  <si>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</si>
  <si>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</si>
  <si>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</si>
  <si>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</si>
  <si>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</si>
  <si>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</si>
  <si>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</si>
  <si>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</si>
  <si>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</si>
  <si>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</si>
  <si>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</si>
  <si>
    <t>Maria Altagracia Contreras</t>
  </si>
  <si>
    <t>Encargada presupuesto</t>
  </si>
  <si>
    <t>Director Financiero</t>
  </si>
  <si>
    <t>PRESUPUESTO MODIFICADO</t>
  </si>
  <si>
    <t xml:space="preserve">PRESUPUESTO APROBADO </t>
  </si>
  <si>
    <t xml:space="preserve">Preparado por </t>
  </si>
  <si>
    <t xml:space="preserve">Revisado por </t>
  </si>
  <si>
    <t xml:space="preserve">Aprobado por </t>
  </si>
  <si>
    <t>Mayra Jimenez</t>
  </si>
  <si>
    <t xml:space="preserve">Ministra de la Mujer </t>
  </si>
  <si>
    <t>AÑO 2024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</si>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</sst>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sz val="10"/>
      <color theme="1"/>
      <name val="Lucida Fax"/>
      <family val="1"/>
    </font>
    <font>
      <i/>
      <sz val="10"/>
      <color theme="1"/>
      <name val="Lucida Fax"/>
      <family val="1"/>
    </font>
    <font>
      <b/>
      <u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43" fontId="2" fillId="2" borderId="3" xfId="1" applyFont="1" applyFill="1" applyBorder="1"/>
    <xf numFmtId="43" fontId="5" fillId="2" borderId="3" xfId="1" applyFont="1" applyFill="1" applyBorder="1"/>
    <xf numFmtId="43" fontId="5" fillId="0" borderId="3" xfId="1" applyFont="1" applyBorder="1"/>
    <xf numFmtId="0" fontId="6" fillId="0" borderId="0" xfId="0" applyFont="1"/>
    <xf numFmtId="4" fontId="9" fillId="4" borderId="2" xfId="0" applyNumberFormat="1" applyFont="1" applyFill="1" applyBorder="1" applyAlignment="1">
      <alignment horizontal="left" vertical="center" wrapText="1"/>
    </xf>
    <xf numFmtId="4" fontId="7" fillId="4" borderId="2" xfId="1" applyNumberFormat="1" applyFont="1" applyFill="1" applyBorder="1" applyAlignment="1">
      <alignment horizontal="right" wrapText="1"/>
    </xf>
    <xf numFmtId="0" fontId="6" fillId="0" borderId="2" xfId="0" applyFont="1" applyBorder="1"/>
    <xf numFmtId="0" fontId="6" fillId="0" borderId="0" xfId="0" applyFont="1" applyAlignment="1">
      <alignment wrapText="1"/>
    </xf>
    <xf numFmtId="43" fontId="7" fillId="4" borderId="0" xfId="1" applyFont="1" applyFill="1" applyBorder="1" applyAlignment="1">
      <alignment horizontal="right" wrapText="1"/>
    </xf>
    <xf numFmtId="43" fontId="4" fillId="0" borderId="3" xfId="1" applyFont="1" applyBorder="1"/>
    <xf numFmtId="4" fontId="11" fillId="2" borderId="3" xfId="0" applyNumberFormat="1" applyFont="1" applyFill="1" applyBorder="1" applyAlignment="1">
      <alignment horizontal="left" vertical="center" wrapText="1"/>
    </xf>
    <xf numFmtId="43" fontId="12" fillId="2" borderId="3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left" vertical="center" wrapText="1"/>
    </xf>
    <xf numFmtId="43" fontId="13" fillId="0" borderId="3" xfId="1" applyFont="1" applyBorder="1" applyAlignment="1">
      <alignment horizontal="right"/>
    </xf>
    <xf numFmtId="43" fontId="14" fillId="4" borderId="3" xfId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left" vertical="center" wrapText="1"/>
    </xf>
    <xf numFmtId="43" fontId="14" fillId="2" borderId="3" xfId="1" applyFont="1" applyFill="1" applyBorder="1" applyAlignment="1">
      <alignment horizontal="right" wrapText="1"/>
    </xf>
    <xf numFmtId="4" fontId="4" fillId="0" borderId="3" xfId="0" applyNumberFormat="1" applyFont="1" applyBorder="1" applyAlignment="1">
      <alignment horizontal="left" vertical="center" wrapText="1"/>
    </xf>
    <xf numFmtId="43" fontId="14" fillId="4" borderId="3" xfId="1" applyFont="1" applyFill="1" applyBorder="1" applyAlignment="1">
      <alignment horizontal="right" wrapText="1"/>
    </xf>
    <xf numFmtId="43" fontId="15" fillId="0" borderId="3" xfId="1" applyFont="1" applyBorder="1" applyAlignment="1">
      <alignment horizontal="right"/>
    </xf>
    <xf numFmtId="4" fontId="0" fillId="0" borderId="3" xfId="0" applyNumberFormat="1" applyBorder="1" applyAlignment="1">
      <alignment horizontal="left" vertical="center" wrapText="1"/>
    </xf>
    <xf numFmtId="43" fontId="10" fillId="0" borderId="3" xfId="1" applyFont="1" applyBorder="1" applyAlignment="1">
      <alignment horizontal="right"/>
    </xf>
    <xf numFmtId="43" fontId="12" fillId="4" borderId="3" xfId="1" applyFont="1" applyFill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3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43" fontId="13" fillId="0" borderId="3" xfId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0" xfId="2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2552701</xdr:colOff>
      <xdr:row>0</xdr:row>
      <xdr:rowOff>0</xdr:rowOff>
    </xdr:from>
    <xdr:to>
      <xdr:col>2</xdr:col>
      <xdr:colOff>1009651</xdr:colOff>
      <xdr:row>7</xdr:row>
      <xdr:rowOff>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CD59D5E-70B5-00C0-807A-7A3FA322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6" y="0"/>
          <a:ext cx="14859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0"/>
  <sheetViews>
    <sheetView tabSelected="1" view="pageBreakPreview" zoomScaleNormal="100" zoomScaleSheetLayoutView="100" workbookViewId="0">
      <selection activeCell="N26" sqref="N26"/>
    </sheetView>
  </sheetViews>
  <sheetFormatPr baseColWidth="10" defaultRowHeight="15" x14ac:dyDescent="0.25"/>
  <cols>
    <col min="1" max="1" width="5.85546875" customWidth="1"/>
    <col min="2" max="2" width="45.42578125" customWidth="1"/>
    <col min="3" max="3" width="25.140625" customWidth="1"/>
    <col min="4" max="4" width="27.28515625" customWidth="1"/>
    <col min="5" max="5" width="6.85546875" customWidth="1"/>
    <col min="6" max="6" width="11.5703125" hidden="1" customWidth="1"/>
  </cols>
  <sheetData>
    <row r="2" spans="1:6" x14ac:dyDescent="0.25">
      <c r="A2" s="4"/>
      <c r="B2" s="4"/>
      <c r="C2" s="4"/>
      <c r="D2" s="4"/>
    </row>
    <row r="3" spans="1:6" x14ac:dyDescent="0.25">
      <c r="A3" s="4"/>
      <c r="B3" s="4"/>
      <c r="C3" s="4"/>
      <c r="D3" s="4"/>
    </row>
    <row r="4" spans="1:6" x14ac:dyDescent="0.25">
      <c r="A4" s="4"/>
      <c r="B4" s="4"/>
      <c r="C4" s="4"/>
      <c r="D4" s="4"/>
    </row>
    <row r="5" spans="1:6" x14ac:dyDescent="0.25">
      <c r="A5" s="4"/>
      <c r="B5" s="4"/>
      <c r="C5" s="4"/>
      <c r="D5" s="4"/>
    </row>
    <row r="6" spans="1:6" x14ac:dyDescent="0.25">
      <c r="A6" s="4"/>
      <c r="B6" s="4"/>
      <c r="C6" s="4"/>
      <c r="D6" s="4"/>
    </row>
    <row r="7" spans="1:6" ht="18.600000000000001" customHeight="1" x14ac:dyDescent="0.25">
      <c r="A7" s="42"/>
      <c r="B7" s="42"/>
      <c r="C7" s="42"/>
      <c r="D7" s="42"/>
      <c r="E7" s="42"/>
      <c r="F7" s="42"/>
    </row>
    <row r="8" spans="1:6" ht="15" customHeight="1" x14ac:dyDescent="0.25">
      <c r="A8" s="43" t="s">
        <v>0</v>
      </c>
      <c r="B8" s="43"/>
      <c r="C8" s="43"/>
      <c r="D8" s="43"/>
      <c r="E8" s="43"/>
      <c r="F8" s="43"/>
    </row>
    <row r="9" spans="1:6" x14ac:dyDescent="0.25">
      <c r="A9" s="44" t="s">
        <v>91</v>
      </c>
      <c r="B9" s="44"/>
      <c r="C9" s="44"/>
      <c r="D9" s="44"/>
      <c r="E9" s="44"/>
      <c r="F9" s="44"/>
    </row>
    <row r="10" spans="1:6" ht="15.75" thickBot="1" x14ac:dyDescent="0.3">
      <c r="A10" s="44" t="s">
        <v>1</v>
      </c>
      <c r="B10" s="44"/>
      <c r="C10" s="44"/>
      <c r="D10" s="44"/>
      <c r="E10" s="44"/>
      <c r="F10" s="44"/>
    </row>
    <row r="11" spans="1:6" ht="37.15" customHeight="1" thickBot="1" x14ac:dyDescent="0.3">
      <c r="A11" s="4"/>
      <c r="B11" s="13" t="s">
        <v>2</v>
      </c>
      <c r="C11" s="30" t="s">
        <v>85</v>
      </c>
      <c r="D11" s="38" t="s">
        <v>84</v>
      </c>
    </row>
    <row r="12" spans="1:6" x14ac:dyDescent="0.25">
      <c r="A12" s="4"/>
      <c r="B12" s="5" t="s">
        <v>3</v>
      </c>
      <c r="C12" s="6"/>
      <c r="D12" s="7"/>
    </row>
    <row r="13" spans="1:6" ht="16.5" x14ac:dyDescent="0.25">
      <c r="A13" s="4"/>
      <c r="B13" s="11" t="s">
        <v>4</v>
      </c>
      <c r="C13" s="12">
        <f>SUM(C14:C18)</f>
        <v>751383462</v>
      </c>
      <c r="D13" s="1">
        <f>SUM(D14:D18)</f>
        <v>464950380</v>
      </c>
    </row>
    <row r="14" spans="1:6" ht="22.15" customHeight="1" x14ac:dyDescent="0.25">
      <c r="A14" s="4"/>
      <c r="B14" s="14" t="s">
        <v>5</v>
      </c>
      <c r="C14" s="15">
        <v>528081054</v>
      </c>
      <c r="D14" s="15">
        <v>337603931</v>
      </c>
    </row>
    <row r="15" spans="1:6" ht="26.45" customHeight="1" x14ac:dyDescent="0.25">
      <c r="A15" s="4"/>
      <c r="B15" s="14" t="s">
        <v>6</v>
      </c>
      <c r="C15" s="15">
        <v>152328756</v>
      </c>
      <c r="D15" s="15">
        <v>82566157</v>
      </c>
    </row>
    <row r="16" spans="1:6" x14ac:dyDescent="0.25">
      <c r="A16" s="4"/>
      <c r="B16" s="14" t="s">
        <v>7</v>
      </c>
      <c r="C16" s="10">
        <v>0</v>
      </c>
      <c r="D16" s="10">
        <v>0</v>
      </c>
    </row>
    <row r="17" spans="1:4" x14ac:dyDescent="0.25">
      <c r="A17" s="4"/>
      <c r="B17" s="14" t="s">
        <v>8</v>
      </c>
      <c r="C17" s="16">
        <v>0</v>
      </c>
      <c r="D17" s="3">
        <v>0</v>
      </c>
    </row>
    <row r="18" spans="1:4" x14ac:dyDescent="0.25">
      <c r="A18" s="4"/>
      <c r="B18" s="14" t="s">
        <v>9</v>
      </c>
      <c r="C18" s="15">
        <v>70973652</v>
      </c>
      <c r="D18" s="15">
        <v>44780292</v>
      </c>
    </row>
    <row r="19" spans="1:4" x14ac:dyDescent="0.25">
      <c r="A19" s="4"/>
      <c r="B19" s="17" t="s">
        <v>10</v>
      </c>
      <c r="C19" s="18">
        <f>C20+C21+C22+C23+C24+C25+C26+C27+C28</f>
        <v>253850377</v>
      </c>
      <c r="D19" s="2">
        <f>SUM(D20:D28)</f>
        <v>300254735</v>
      </c>
    </row>
    <row r="20" spans="1:4" x14ac:dyDescent="0.25">
      <c r="A20" s="4"/>
      <c r="B20" s="14" t="s">
        <v>11</v>
      </c>
      <c r="C20" s="15">
        <v>34025000</v>
      </c>
      <c r="D20" s="15">
        <v>34025000</v>
      </c>
    </row>
    <row r="21" spans="1:4" x14ac:dyDescent="0.25">
      <c r="A21" s="4"/>
      <c r="B21" s="14" t="s">
        <v>12</v>
      </c>
      <c r="C21" s="15">
        <v>27099000</v>
      </c>
      <c r="D21" s="15">
        <v>47199000</v>
      </c>
    </row>
    <row r="22" spans="1:4" x14ac:dyDescent="0.25">
      <c r="A22" s="4"/>
      <c r="B22" s="14" t="s">
        <v>13</v>
      </c>
      <c r="C22" s="15">
        <v>8120000</v>
      </c>
      <c r="D22" s="15">
        <v>10520000</v>
      </c>
    </row>
    <row r="23" spans="1:4" x14ac:dyDescent="0.25">
      <c r="A23" s="4"/>
      <c r="B23" s="14" t="s">
        <v>14</v>
      </c>
      <c r="C23" s="15">
        <v>2380779</v>
      </c>
      <c r="D23" s="15">
        <v>3880779</v>
      </c>
    </row>
    <row r="24" spans="1:4" x14ac:dyDescent="0.25">
      <c r="A24" s="4"/>
      <c r="B24" s="14" t="s">
        <v>15</v>
      </c>
      <c r="C24" s="15">
        <v>93140472</v>
      </c>
      <c r="D24" s="15">
        <v>100690472</v>
      </c>
    </row>
    <row r="25" spans="1:4" x14ac:dyDescent="0.25">
      <c r="A25" s="4"/>
      <c r="B25" s="14" t="s">
        <v>16</v>
      </c>
      <c r="C25" s="15">
        <v>8630000</v>
      </c>
      <c r="D25" s="15">
        <v>4830000</v>
      </c>
    </row>
    <row r="26" spans="1:4" ht="25.5" x14ac:dyDescent="0.25">
      <c r="A26" s="4"/>
      <c r="B26" s="14" t="s">
        <v>17</v>
      </c>
      <c r="C26" s="15">
        <v>16410000</v>
      </c>
      <c r="D26" s="15">
        <v>16910000</v>
      </c>
    </row>
    <row r="27" spans="1:4" ht="25.5" x14ac:dyDescent="0.25">
      <c r="A27" s="4"/>
      <c r="B27" s="14" t="s">
        <v>18</v>
      </c>
      <c r="C27" s="15">
        <v>30054126</v>
      </c>
      <c r="D27" s="15">
        <v>37004126</v>
      </c>
    </row>
    <row r="28" spans="1:4" x14ac:dyDescent="0.25">
      <c r="A28" s="4"/>
      <c r="B28" s="14" t="s">
        <v>19</v>
      </c>
      <c r="C28" s="15">
        <v>33991000</v>
      </c>
      <c r="D28" s="15">
        <v>45195358</v>
      </c>
    </row>
    <row r="29" spans="1:4" x14ac:dyDescent="0.25">
      <c r="A29" s="4"/>
      <c r="B29" s="17" t="s">
        <v>20</v>
      </c>
      <c r="C29" s="18">
        <f>SUM(C30:C38)</f>
        <v>52963140</v>
      </c>
      <c r="D29" s="2">
        <f>SUM(D30:D38)</f>
        <v>68041368</v>
      </c>
    </row>
    <row r="30" spans="1:4" x14ac:dyDescent="0.25">
      <c r="A30" s="4"/>
      <c r="B30" s="14" t="s">
        <v>21</v>
      </c>
      <c r="C30" s="15">
        <v>8920310</v>
      </c>
      <c r="D30" s="15">
        <v>7920310</v>
      </c>
    </row>
    <row r="31" spans="1:4" x14ac:dyDescent="0.25">
      <c r="A31" s="4"/>
      <c r="B31" s="14" t="s">
        <v>22</v>
      </c>
      <c r="C31" s="15">
        <v>4089034</v>
      </c>
      <c r="D31" s="15">
        <v>14389034</v>
      </c>
    </row>
    <row r="32" spans="1:4" x14ac:dyDescent="0.25">
      <c r="A32" s="4"/>
      <c r="B32" s="14" t="s">
        <v>23</v>
      </c>
      <c r="C32" s="15">
        <v>3477500</v>
      </c>
      <c r="D32" s="15">
        <v>3777500</v>
      </c>
    </row>
    <row r="33" spans="1:4" x14ac:dyDescent="0.25">
      <c r="A33" s="4"/>
      <c r="B33" s="14" t="s">
        <v>24</v>
      </c>
      <c r="C33" s="15">
        <v>525000</v>
      </c>
      <c r="D33" s="15">
        <v>525000</v>
      </c>
    </row>
    <row r="34" spans="1:4" x14ac:dyDescent="0.25">
      <c r="A34" s="4"/>
      <c r="B34" s="14" t="s">
        <v>25</v>
      </c>
      <c r="C34" s="15">
        <v>1675000</v>
      </c>
      <c r="D34" s="15">
        <v>1975000</v>
      </c>
    </row>
    <row r="35" spans="1:4" ht="25.5" x14ac:dyDescent="0.25">
      <c r="A35" s="4"/>
      <c r="B35" s="14" t="s">
        <v>26</v>
      </c>
      <c r="C35" s="15">
        <v>630000</v>
      </c>
      <c r="D35" s="15">
        <v>630000</v>
      </c>
    </row>
    <row r="36" spans="1:4" ht="25.5" x14ac:dyDescent="0.25">
      <c r="A36" s="4"/>
      <c r="B36" s="14" t="s">
        <v>27</v>
      </c>
      <c r="C36" s="15">
        <v>17657000</v>
      </c>
      <c r="D36" s="15">
        <v>18035228</v>
      </c>
    </row>
    <row r="37" spans="1:4" ht="25.5" x14ac:dyDescent="0.25">
      <c r="A37" s="4"/>
      <c r="B37" s="14" t="s">
        <v>28</v>
      </c>
      <c r="C37" s="31">
        <v>0</v>
      </c>
      <c r="D37" s="31">
        <v>0</v>
      </c>
    </row>
    <row r="38" spans="1:4" x14ac:dyDescent="0.25">
      <c r="A38" s="4"/>
      <c r="B38" s="14" t="s">
        <v>29</v>
      </c>
      <c r="C38" s="15">
        <v>15989296</v>
      </c>
      <c r="D38" s="15">
        <v>20789296</v>
      </c>
    </row>
    <row r="39" spans="1:4" x14ac:dyDescent="0.25">
      <c r="A39" s="4"/>
      <c r="B39" s="17" t="s">
        <v>30</v>
      </c>
      <c r="C39" s="18">
        <f>SUM(C40:C46)</f>
        <v>92649209</v>
      </c>
      <c r="D39" s="2">
        <f>SUM(D40:D46)</f>
        <v>379082291</v>
      </c>
    </row>
    <row r="40" spans="1:4" ht="25.5" x14ac:dyDescent="0.25">
      <c r="A40" s="4"/>
      <c r="B40" s="19" t="s">
        <v>31</v>
      </c>
      <c r="C40" s="15">
        <v>87492088</v>
      </c>
      <c r="D40" s="15">
        <v>87492088</v>
      </c>
    </row>
    <row r="41" spans="1:4" ht="25.5" x14ac:dyDescent="0.25">
      <c r="A41" s="4"/>
      <c r="B41" s="19" t="s">
        <v>32</v>
      </c>
      <c r="C41" s="20">
        <v>0</v>
      </c>
      <c r="D41" s="3">
        <v>0</v>
      </c>
    </row>
    <row r="42" spans="1:4" ht="25.5" x14ac:dyDescent="0.25">
      <c r="A42" s="4"/>
      <c r="B42" s="19" t="s">
        <v>33</v>
      </c>
      <c r="C42" s="20">
        <v>0</v>
      </c>
      <c r="D42" s="3">
        <v>0</v>
      </c>
    </row>
    <row r="43" spans="1:4" ht="25.5" x14ac:dyDescent="0.25">
      <c r="A43" s="4"/>
      <c r="B43" s="19" t="s">
        <v>34</v>
      </c>
      <c r="C43" s="20">
        <v>0</v>
      </c>
      <c r="D43" s="3">
        <v>0</v>
      </c>
    </row>
    <row r="44" spans="1:4" ht="25.5" x14ac:dyDescent="0.25">
      <c r="A44" s="4"/>
      <c r="B44" s="19" t="s">
        <v>35</v>
      </c>
      <c r="C44" s="20">
        <v>0</v>
      </c>
      <c r="D44" s="3">
        <v>0</v>
      </c>
    </row>
    <row r="45" spans="1:4" ht="25.5" x14ac:dyDescent="0.25">
      <c r="A45" s="4"/>
      <c r="B45" s="19" t="s">
        <v>36</v>
      </c>
      <c r="C45" s="15">
        <v>2800000</v>
      </c>
      <c r="D45" s="15">
        <v>2800000</v>
      </c>
    </row>
    <row r="46" spans="1:4" ht="25.5" x14ac:dyDescent="0.25">
      <c r="A46" s="4"/>
      <c r="B46" s="19" t="s">
        <v>37</v>
      </c>
      <c r="C46" s="15">
        <v>2357121</v>
      </c>
      <c r="D46" s="15">
        <v>288790203</v>
      </c>
    </row>
    <row r="47" spans="1:4" x14ac:dyDescent="0.25">
      <c r="A47" s="4"/>
      <c r="B47" s="17" t="s">
        <v>38</v>
      </c>
      <c r="C47" s="18">
        <f>SUM(C48:C54)</f>
        <v>26000000</v>
      </c>
      <c r="D47" s="18">
        <f>SUM(D48:D54)</f>
        <v>26000000</v>
      </c>
    </row>
    <row r="48" spans="1:4" ht="25.5" x14ac:dyDescent="0.25">
      <c r="A48" s="4"/>
      <c r="B48" s="19" t="s">
        <v>39</v>
      </c>
      <c r="C48" s="20">
        <v>0</v>
      </c>
      <c r="D48" s="20">
        <v>0</v>
      </c>
    </row>
    <row r="49" spans="1:4" ht="25.5" x14ac:dyDescent="0.25">
      <c r="A49" s="4"/>
      <c r="B49" s="19" t="s">
        <v>40</v>
      </c>
      <c r="C49" s="20">
        <v>0</v>
      </c>
      <c r="D49" s="20">
        <v>0</v>
      </c>
    </row>
    <row r="50" spans="1:4" ht="25.5" x14ac:dyDescent="0.25">
      <c r="A50" s="4"/>
      <c r="B50" s="19" t="s">
        <v>41</v>
      </c>
      <c r="C50" s="20">
        <v>0</v>
      </c>
      <c r="D50" s="20">
        <v>0</v>
      </c>
    </row>
    <row r="51" spans="1:4" ht="25.5" x14ac:dyDescent="0.25">
      <c r="A51" s="4"/>
      <c r="B51" s="19" t="s">
        <v>42</v>
      </c>
      <c r="C51" s="21">
        <v>26000000</v>
      </c>
      <c r="D51" s="21">
        <v>26000000</v>
      </c>
    </row>
    <row r="52" spans="1:4" ht="25.5" x14ac:dyDescent="0.25">
      <c r="A52" s="4"/>
      <c r="B52" s="19" t="s">
        <v>43</v>
      </c>
      <c r="C52" s="20">
        <v>0</v>
      </c>
      <c r="D52" s="20">
        <v>0</v>
      </c>
    </row>
    <row r="53" spans="1:4" ht="25.5" x14ac:dyDescent="0.25">
      <c r="A53" s="4"/>
      <c r="B53" s="19" t="s">
        <v>44</v>
      </c>
      <c r="C53" s="20">
        <v>0</v>
      </c>
      <c r="D53" s="20">
        <v>0</v>
      </c>
    </row>
    <row r="54" spans="1:4" ht="25.5" x14ac:dyDescent="0.25">
      <c r="A54" s="4"/>
      <c r="B54" s="19" t="s">
        <v>45</v>
      </c>
      <c r="C54" s="20">
        <v>0</v>
      </c>
      <c r="D54" s="20">
        <v>0</v>
      </c>
    </row>
    <row r="55" spans="1:4" x14ac:dyDescent="0.25">
      <c r="A55" s="4"/>
      <c r="B55" s="17" t="s">
        <v>46</v>
      </c>
      <c r="C55" s="18">
        <f>C56+C57+C58+C59+C60+C61+C62+C63+C64</f>
        <v>6960466</v>
      </c>
      <c r="D55" s="2">
        <f>SUM(D56:D64)</f>
        <v>78860466</v>
      </c>
    </row>
    <row r="56" spans="1:4" ht="22.15" customHeight="1" x14ac:dyDescent="0.25">
      <c r="A56" s="4"/>
      <c r="B56" s="19" t="s">
        <v>47</v>
      </c>
      <c r="C56" s="15">
        <v>3883466</v>
      </c>
      <c r="D56" s="15">
        <v>37883466</v>
      </c>
    </row>
    <row r="57" spans="1:4" ht="25.5" x14ac:dyDescent="0.25">
      <c r="A57" s="4"/>
      <c r="B57" s="19" t="s">
        <v>48</v>
      </c>
      <c r="C57" s="15">
        <v>850000</v>
      </c>
      <c r="D57" s="15">
        <v>15750000</v>
      </c>
    </row>
    <row r="58" spans="1:4" ht="25.5" x14ac:dyDescent="0.25">
      <c r="A58" s="4"/>
      <c r="B58" s="19" t="s">
        <v>49</v>
      </c>
      <c r="C58" s="20">
        <v>0</v>
      </c>
      <c r="D58" s="3">
        <v>0</v>
      </c>
    </row>
    <row r="59" spans="1:4" ht="25.5" x14ac:dyDescent="0.25">
      <c r="A59" s="4"/>
      <c r="B59" s="19" t="s">
        <v>50</v>
      </c>
      <c r="C59" s="15">
        <v>0</v>
      </c>
      <c r="D59" s="15">
        <v>16000000</v>
      </c>
    </row>
    <row r="60" spans="1:4" x14ac:dyDescent="0.25">
      <c r="A60" s="4"/>
      <c r="B60" s="19" t="s">
        <v>51</v>
      </c>
      <c r="C60" s="15">
        <v>1727000</v>
      </c>
      <c r="D60" s="15">
        <v>8127000</v>
      </c>
    </row>
    <row r="61" spans="1:4" x14ac:dyDescent="0.25">
      <c r="A61" s="4"/>
      <c r="B61" s="19" t="s">
        <v>52</v>
      </c>
      <c r="C61" s="15">
        <v>500000</v>
      </c>
      <c r="D61" s="15">
        <v>1100000</v>
      </c>
    </row>
    <row r="62" spans="1:4" x14ac:dyDescent="0.25">
      <c r="A62" s="4"/>
      <c r="B62" s="19" t="s">
        <v>53</v>
      </c>
      <c r="C62" s="20">
        <v>0</v>
      </c>
      <c r="D62" s="3">
        <v>0</v>
      </c>
    </row>
    <row r="63" spans="1:4" x14ac:dyDescent="0.25">
      <c r="A63" s="4"/>
      <c r="B63" s="19" t="s">
        <v>54</v>
      </c>
      <c r="C63" s="20">
        <v>0</v>
      </c>
      <c r="D63" s="3">
        <v>0</v>
      </c>
    </row>
    <row r="64" spans="1:4" ht="25.5" x14ac:dyDescent="0.25">
      <c r="A64" s="4"/>
      <c r="B64" s="19" t="s">
        <v>55</v>
      </c>
      <c r="C64" s="20">
        <v>0</v>
      </c>
      <c r="D64" s="3">
        <v>0</v>
      </c>
    </row>
    <row r="65" spans="1:4" x14ac:dyDescent="0.25">
      <c r="A65" s="4"/>
      <c r="B65" s="17" t="s">
        <v>56</v>
      </c>
      <c r="C65" s="18">
        <f>+C66</f>
        <v>176442537</v>
      </c>
      <c r="D65" s="2">
        <f>SUM(D66:D69)</f>
        <v>43059951</v>
      </c>
    </row>
    <row r="66" spans="1:4" x14ac:dyDescent="0.25">
      <c r="A66" s="4"/>
      <c r="B66" s="22" t="s">
        <v>57</v>
      </c>
      <c r="C66" s="23">
        <v>176442537</v>
      </c>
      <c r="D66" s="23">
        <v>43059951</v>
      </c>
    </row>
    <row r="67" spans="1:4" x14ac:dyDescent="0.25">
      <c r="A67" s="4"/>
      <c r="B67" s="22" t="s">
        <v>58</v>
      </c>
      <c r="C67" s="24">
        <v>0</v>
      </c>
      <c r="D67" s="24">
        <v>0</v>
      </c>
    </row>
    <row r="68" spans="1:4" ht="30" x14ac:dyDescent="0.25">
      <c r="A68" s="4"/>
      <c r="B68" s="22" t="s">
        <v>59</v>
      </c>
      <c r="C68" s="24">
        <v>0</v>
      </c>
      <c r="D68" s="24">
        <v>0</v>
      </c>
    </row>
    <row r="69" spans="1:4" ht="45" x14ac:dyDescent="0.25">
      <c r="A69" s="4"/>
      <c r="B69" s="22" t="s">
        <v>60</v>
      </c>
      <c r="C69" s="24">
        <v>0</v>
      </c>
      <c r="D69" s="24">
        <v>0</v>
      </c>
    </row>
    <row r="70" spans="1:4" ht="25.5" x14ac:dyDescent="0.25">
      <c r="A70" s="4"/>
      <c r="B70" s="17" t="s">
        <v>61</v>
      </c>
      <c r="C70" s="18">
        <v>0</v>
      </c>
      <c r="D70" s="18">
        <f>SUM(D71:D72)</f>
        <v>0</v>
      </c>
    </row>
    <row r="71" spans="1:4" x14ac:dyDescent="0.25">
      <c r="A71" s="4"/>
      <c r="B71" s="19" t="s">
        <v>62</v>
      </c>
      <c r="C71" s="20">
        <v>0</v>
      </c>
      <c r="D71" s="20">
        <v>0</v>
      </c>
    </row>
    <row r="72" spans="1:4" ht="25.5" x14ac:dyDescent="0.25">
      <c r="A72" s="4"/>
      <c r="B72" s="19" t="s">
        <v>63</v>
      </c>
      <c r="C72" s="20">
        <v>0</v>
      </c>
      <c r="D72" s="20">
        <v>0</v>
      </c>
    </row>
    <row r="73" spans="1:4" x14ac:dyDescent="0.25">
      <c r="A73" s="4"/>
      <c r="B73" s="17" t="s">
        <v>64</v>
      </c>
      <c r="C73" s="18">
        <v>0</v>
      </c>
      <c r="D73" s="18">
        <f>SUM(D74:D76)</f>
        <v>0</v>
      </c>
    </row>
    <row r="74" spans="1:4" x14ac:dyDescent="0.25">
      <c r="A74" s="4"/>
      <c r="B74" s="19" t="s">
        <v>65</v>
      </c>
      <c r="C74" s="20">
        <v>0</v>
      </c>
      <c r="D74" s="20">
        <v>0</v>
      </c>
    </row>
    <row r="75" spans="1:4" x14ac:dyDescent="0.25">
      <c r="A75" s="4"/>
      <c r="B75" s="19" t="s">
        <v>66</v>
      </c>
      <c r="C75" s="20">
        <v>0</v>
      </c>
      <c r="D75" s="20">
        <v>0</v>
      </c>
    </row>
    <row r="76" spans="1:4" ht="25.5" x14ac:dyDescent="0.25">
      <c r="A76" s="4"/>
      <c r="B76" s="19" t="s">
        <v>67</v>
      </c>
      <c r="C76" s="20">
        <v>0</v>
      </c>
      <c r="D76" s="20">
        <v>0</v>
      </c>
    </row>
    <row r="77" spans="1:4" x14ac:dyDescent="0.25">
      <c r="A77" s="4"/>
      <c r="B77" s="25" t="s">
        <v>68</v>
      </c>
      <c r="C77" s="12">
        <f>+C73+C70+C65+C55+C47+C39+C29+C19+C13</f>
        <v>1360249191</v>
      </c>
      <c r="D77" s="12">
        <f>+D73+D70+D65+D55+D47+D39+D29+D19+D13</f>
        <v>1360249191</v>
      </c>
    </row>
    <row r="78" spans="1:4" x14ac:dyDescent="0.25">
      <c r="A78" s="4"/>
      <c r="B78" s="26" t="s">
        <v>69</v>
      </c>
      <c r="C78" s="27">
        <v>0</v>
      </c>
      <c r="D78" s="20">
        <v>0</v>
      </c>
    </row>
    <row r="79" spans="1:4" x14ac:dyDescent="0.25">
      <c r="A79" s="4"/>
      <c r="B79" s="28" t="s">
        <v>70</v>
      </c>
      <c r="C79" s="20">
        <v>0</v>
      </c>
      <c r="D79" s="20">
        <v>0</v>
      </c>
    </row>
    <row r="80" spans="1:4" ht="25.5" x14ac:dyDescent="0.25">
      <c r="A80" s="4"/>
      <c r="B80" s="26" t="s">
        <v>71</v>
      </c>
      <c r="C80" s="27">
        <v>0</v>
      </c>
      <c r="D80" s="20">
        <v>0</v>
      </c>
    </row>
    <row r="81" spans="1:4" ht="25.5" x14ac:dyDescent="0.25">
      <c r="A81" s="4"/>
      <c r="B81" s="26" t="s">
        <v>72</v>
      </c>
      <c r="C81" s="27">
        <v>0</v>
      </c>
      <c r="D81" s="20">
        <v>0</v>
      </c>
    </row>
    <row r="82" spans="1:4" x14ac:dyDescent="0.25">
      <c r="A82" s="4"/>
      <c r="B82" s="28" t="s">
        <v>73</v>
      </c>
      <c r="C82" s="20">
        <v>0</v>
      </c>
      <c r="D82" s="20">
        <v>0</v>
      </c>
    </row>
    <row r="83" spans="1:4" x14ac:dyDescent="0.25">
      <c r="A83" s="4"/>
      <c r="B83" s="26" t="s">
        <v>74</v>
      </c>
      <c r="C83" s="27">
        <v>0</v>
      </c>
      <c r="D83" s="20">
        <v>0</v>
      </c>
    </row>
    <row r="84" spans="1:4" x14ac:dyDescent="0.25">
      <c r="A84" s="4"/>
      <c r="B84" s="28" t="s">
        <v>75</v>
      </c>
      <c r="C84" s="20">
        <v>0</v>
      </c>
      <c r="D84" s="20">
        <v>0</v>
      </c>
    </row>
    <row r="85" spans="1:4" x14ac:dyDescent="0.25">
      <c r="A85" s="4"/>
      <c r="B85" s="26" t="s">
        <v>76</v>
      </c>
      <c r="C85" s="27">
        <v>0</v>
      </c>
      <c r="D85" s="20">
        <v>0</v>
      </c>
    </row>
    <row r="86" spans="1:4" x14ac:dyDescent="0.25">
      <c r="A86" s="4"/>
      <c r="B86" s="26" t="s">
        <v>77</v>
      </c>
      <c r="C86" s="27">
        <v>0</v>
      </c>
      <c r="D86" s="27">
        <v>0</v>
      </c>
    </row>
    <row r="87" spans="1:4" x14ac:dyDescent="0.25">
      <c r="A87" s="4"/>
      <c r="B87" s="29" t="s">
        <v>78</v>
      </c>
      <c r="C87" s="18">
        <f>+C77</f>
        <v>1360249191</v>
      </c>
      <c r="D87" s="18">
        <f>+D77</f>
        <v>1360249191</v>
      </c>
    </row>
    <row r="88" spans="1:4" x14ac:dyDescent="0.25">
      <c r="A88" s="4"/>
      <c r="B88" s="32"/>
      <c r="C88" s="20"/>
      <c r="D88" s="10"/>
    </row>
    <row r="89" spans="1:4" x14ac:dyDescent="0.25">
      <c r="A89" s="4"/>
      <c r="B89" s="29" t="s">
        <v>79</v>
      </c>
      <c r="C89" s="18">
        <f>+C87+C73</f>
        <v>1360249191</v>
      </c>
      <c r="D89" s="18">
        <f>+D87+D73</f>
        <v>1360249191</v>
      </c>
    </row>
    <row r="90" spans="1:4" x14ac:dyDescent="0.25">
      <c r="A90" s="4"/>
      <c r="B90" s="8" t="s">
        <v>80</v>
      </c>
      <c r="C90" s="9"/>
      <c r="D90" s="4"/>
    </row>
    <row r="92" spans="1:4" x14ac:dyDescent="0.25">
      <c r="B92" s="33" t="s">
        <v>86</v>
      </c>
      <c r="D92" s="33" t="s">
        <v>87</v>
      </c>
    </row>
    <row r="93" spans="1:4" x14ac:dyDescent="0.25">
      <c r="B93" s="35" t="s">
        <v>81</v>
      </c>
      <c r="D93" s="35" t="s">
        <v>92</v>
      </c>
    </row>
    <row r="94" spans="1:4" x14ac:dyDescent="0.25">
      <c r="B94" s="36" t="s">
        <v>82</v>
      </c>
      <c r="D94" s="37" t="s">
        <v>83</v>
      </c>
    </row>
    <row r="95" spans="1:4" x14ac:dyDescent="0.25">
      <c r="B95" s="34"/>
      <c r="C95" s="34"/>
      <c r="D95" s="34"/>
    </row>
    <row r="96" spans="1:4" x14ac:dyDescent="0.25">
      <c r="B96" s="34"/>
      <c r="C96" s="34"/>
      <c r="D96" s="34"/>
    </row>
    <row r="97" spans="2:4" x14ac:dyDescent="0.25">
      <c r="B97" s="40" t="s">
        <v>88</v>
      </c>
      <c r="C97" s="40"/>
      <c r="D97" s="40"/>
    </row>
    <row r="98" spans="2:4" x14ac:dyDescent="0.25">
      <c r="B98" s="39" t="s">
        <v>89</v>
      </c>
      <c r="C98" s="39"/>
      <c r="D98" s="39"/>
    </row>
    <row r="99" spans="2:4" x14ac:dyDescent="0.25">
      <c r="B99" s="41" t="s">
        <v>90</v>
      </c>
      <c r="C99" s="41"/>
      <c r="D99" s="41"/>
    </row>
    <row r="100" spans="2:4" x14ac:dyDescent="0.25">
      <c r="B100" s="34"/>
      <c r="C100" s="34"/>
      <c r="D100" s="34"/>
    </row>
  </sheetData>
  <mergeCells count="7">
    <mergeCell ref="B98:D98"/>
    <mergeCell ref="B97:D97"/>
    <mergeCell ref="B99:D99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scale="75" orientation="portrait" r:id="rId1"/>
  <rowBreaks count="2" manualBreakCount="2">
    <brk id="46" max="16383" man="1"/>
    <brk id="76" max="16383" man="1"/>
  </rowBreaks>
  <ignoredErrors>
    <ignoredError sqref="C55" evalError="1"/>
    <ignoredError sqref="C39:D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Frias</cp:lastModifiedBy>
  <cp:lastPrinted>2024-01-18T17:29:29Z</cp:lastPrinted>
  <dcterms:created xsi:type="dcterms:W3CDTF">2021-01-05T12:43:18Z</dcterms:created>
  <dcterms:modified xsi:type="dcterms:W3CDTF">2024-01-18T19:09:41Z</dcterms:modified>
</cp:coreProperties>
</file>