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contreras\Desktop\FRANCISCO 2023\"/>
    </mc:Choice>
  </mc:AlternateContent>
  <bookViews>
    <workbookView xWindow="0" yWindow="0" windowWidth="23040" windowHeight="87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  <c r="D65" i="1"/>
  <c r="D55" i="1"/>
  <c r="D39" i="1"/>
  <c r="D29" i="1"/>
  <c r="D19" i="1"/>
  <c r="D13" i="1"/>
  <c r="D77" i="1" l="1"/>
  <c r="D87" i="1" s="1"/>
  <c r="D89" i="1" s="1"/>
  <c r="G93" i="1" s="1"/>
  <c r="C65" i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<sst xmlns="http://schemas.openxmlformats.org/spreadsheetml/2006/main" count="91" uniqueCount="91">
  <si>
    <t>MINISTERIO DE LA MUJER</t>
  </si>
  <si>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</si>
  <si>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</si>
  <si>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</si>
  <si>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</si>
  <si>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</si>
  <si>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</si>
  <si>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</si>
  <si>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</si>
  <si>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</si>
  <si>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</si>
  <si>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</si>
  <si>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</si>
  <si>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</si>
  <si>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</si>
  <si>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</si>
  <si>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</si>
  <si>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</si>
  <si>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</si>
  <si>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</si>
  <si>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</si>
  <si>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</si>
  <si>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</si>
  <si>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</si>
  <si>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</si>
  <si>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</si>
  <si>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</si>
  <si>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</si>
  <si>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</si>
  <si>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</si>
  <si>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</si>
  <si>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</si>
  <si>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</si>
  <si>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</si>
  <si>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</si>
  <si>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</si>
  <si>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</si>
  <si>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</si>
  <si>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</si>
  <si>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</si>
  <si>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</si>
  <si>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</si>
  <si>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</si>
  <si>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</si>
  <si>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</si>
  <si>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</si>
  <si>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</si>
  <si>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</si>
  <si>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</si>
  <si>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</si>
  <si>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</si>
  <si>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</si>
  <si>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</si>
  <si>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</si>
  <si>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</si>
  <si>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</si>
  <si>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</si>
  <si>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</si>
  <si>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</si>
  <si>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</si>
  <si>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</si>
  <si>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</si>
  <si>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</si>
  <si>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</si>
  <si>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</si>
  <si>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</si>
  <si>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</si>
  <si>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</si>
  <si>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</si>
  <si>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</si>
  <si>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</si>
  <si>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</si>
  <si>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</si>
  <si>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</si>
  <si>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</si>
  <si>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</si>
  <si>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</si>
  <si>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</si>
  <si>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</si>
  <si>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</si>
  <si>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</si>
  <si>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[SIGEF]</t>
  </si>
  <si>
    <t>Maria Altagracia Contreras</t>
  </si>
  <si>
    <t>Encargada presupuesto</t>
  </si>
  <si>
    <t>Director Financiero</t>
  </si>
  <si>
    <t>Feliz de Jesus Ramirez</t>
  </si>
  <si>
    <t>PRESUPUESTO MODIFICADO</t>
  </si>
  <si>
    <t>AÑO 2023</t>
  </si>
  <si>
    <t xml:space="preserve">PRESUPUESTO APROBADO </t>
  </si>
  <si>
    <t xml:space="preserve">Preparado por </t>
  </si>
  <si>
    <t xml:space="preserve">Revisado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</si>
</sst>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sz val="10"/>
      <color theme="1"/>
      <name val="Lucida Fax"/>
      <family val="1"/>
    </font>
    <font>
      <i/>
      <sz val="10"/>
      <color theme="1"/>
      <name val="Lucida Fax"/>
      <family val="1"/>
    </font>
    <font>
      <b/>
      <sz val="12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center" wrapText="1"/>
    </xf>
    <xf numFmtId="0" fontId="4" fillId="0" borderId="0" xfId="0" applyFont="1"/>
    <xf numFmtId="0" fontId="4" fillId="0" borderId="0" xfId="0" applyFont="1" applyBorder="1" applyAlignment="1">
      <alignment wrapText="1"/>
    </xf>
    <xf numFmtId="43" fontId="5" fillId="4" borderId="0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9" fillId="2" borderId="3" xfId="0" applyNumberFormat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right" wrapText="1"/>
    </xf>
    <xf numFmtId="4" fontId="0" fillId="0" borderId="3" xfId="0" applyNumberFormat="1" applyFont="1" applyBorder="1" applyAlignment="1">
      <alignment horizontal="left" vertical="center" wrapText="1"/>
    </xf>
    <xf numFmtId="43" fontId="8" fillId="0" borderId="3" xfId="1" applyFont="1" applyBorder="1" applyAlignment="1">
      <alignment horizontal="right"/>
    </xf>
    <xf numFmtId="43" fontId="10" fillId="4" borderId="3" xfId="1" applyFont="1" applyFill="1" applyBorder="1" applyAlignment="1">
      <alignment horizontal="right" wrapText="1"/>
    </xf>
    <xf numFmtId="4" fontId="2" fillId="3" borderId="3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3" fontId="0" fillId="0" borderId="0" xfId="0" applyNumberFormat="1"/>
    <xf numFmtId="0" fontId="5" fillId="0" borderId="0" xfId="2" applyFont="1" applyFill="1" applyAlignment="1" applyProtection="1">
      <alignment horizontal="center"/>
      <protection locked="0"/>
    </xf>
    <xf numFmtId="0" fontId="6" fillId="0" borderId="0" xfId="2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0" fillId="4" borderId="3" xfId="0" applyNumberFormat="1" applyFont="1" applyFill="1" applyBorder="1" applyAlignment="1">
      <alignment horizontal="left" vertical="center" wrapText="1"/>
    </xf>
    <xf numFmtId="43" fontId="0" fillId="0" borderId="3" xfId="1" applyFont="1" applyBorder="1"/>
    <xf numFmtId="43" fontId="10" fillId="4" borderId="3" xfId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43" fontId="8" fillId="4" borderId="3" xfId="1" applyFont="1" applyFill="1" applyBorder="1" applyAlignment="1">
      <alignment horizontal="right"/>
    </xf>
    <xf numFmtId="43" fontId="8" fillId="0" borderId="3" xfId="1" applyFont="1" applyFill="1" applyBorder="1" applyAlignment="1">
      <alignment horizontal="right"/>
    </xf>
    <xf numFmtId="43" fontId="8" fillId="4" borderId="3" xfId="1" applyFont="1" applyFill="1" applyBorder="1" applyAlignment="1">
      <alignment horizontal="right" wrapText="1"/>
    </xf>
    <xf numFmtId="0" fontId="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left" vertical="center" wrapText="1"/>
    </xf>
    <xf numFmtId="4" fontId="16" fillId="4" borderId="2" xfId="1" applyNumberFormat="1" applyFont="1" applyFill="1" applyBorder="1" applyAlignment="1">
      <alignment horizontal="right" wrapText="1"/>
    </xf>
    <xf numFmtId="0" fontId="17" fillId="0" borderId="2" xfId="0" applyFont="1" applyBorder="1"/>
  </cellXfs>
  <cellStyles count="3">
    <cellStyle name="Millares" xfId="1" builtinId="3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2613660</xdr:colOff>
      <xdr:row>0</xdr:row>
      <xdr:rowOff>83820</xdr:rowOff>
    </xdr:from>
    <xdr:to>
      <xdr:col>2</xdr:col>
      <xdr:colOff>2004060</xdr:colOff>
      <xdr:row>6</xdr:row>
      <xdr:rowOff>160020</xdr:rowOff>
    </xdr:to>
    <xdr:pic>
      <xdr:nvPicPr>
        <xdr:cNvPr id="3" name="Imagen 2" descr="Ministerio de la Mujer - Ministerio de la Mujer trabaja en la mejora de los  servicios en las Casas de Acogida y en dar una respuesta integral a las  víctimas de viol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83820"/>
          <a:ext cx="2506980" cy="1173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4"/>
  <sheetViews>
    <sheetView tabSelected="1" zoomScaleNormal="100" workbookViewId="0">
      <selection activeCell="G11" sqref="G11"/>
    </sheetView>
  </sheetViews>
  <sheetFormatPr baseColWidth="10" defaultRowHeight="14.4" x14ac:dyDescent="0.3"/>
  <cols>
    <col min="1" max="1" width="20.88671875" customWidth="1"/>
    <col min="2" max="2" width="45.44140625" customWidth="1"/>
    <col min="3" max="3" width="31.5546875" customWidth="1"/>
    <col min="4" max="4" width="32.21875" customWidth="1"/>
    <col min="5" max="5" width="5.33203125" customWidth="1"/>
    <col min="6" max="6" width="8.21875" customWidth="1"/>
    <col min="7" max="7" width="11.21875" customWidth="1"/>
    <col min="8" max="8" width="11.5546875" hidden="1" customWidth="1"/>
    <col min="9" max="9" width="0.88671875" customWidth="1"/>
    <col min="10" max="10" width="11.5546875" hidden="1" customWidth="1"/>
  </cols>
  <sheetData>
    <row r="2" spans="1:10" x14ac:dyDescent="0.3">
      <c r="A2" s="2"/>
      <c r="B2" s="2"/>
      <c r="C2" s="2"/>
      <c r="D2" s="2"/>
      <c r="E2" s="2"/>
      <c r="F2" s="2"/>
    </row>
    <row r="3" spans="1:10" x14ac:dyDescent="0.3">
      <c r="A3" s="2"/>
      <c r="B3" s="2"/>
      <c r="C3" s="2"/>
      <c r="D3" s="2"/>
      <c r="E3" s="2"/>
      <c r="F3" s="2"/>
    </row>
    <row r="4" spans="1:10" x14ac:dyDescent="0.3">
      <c r="A4" s="2"/>
      <c r="B4" s="2"/>
      <c r="C4" s="2"/>
      <c r="D4" s="2"/>
      <c r="E4" s="2"/>
      <c r="F4" s="2"/>
    </row>
    <row r="5" spans="1:10" x14ac:dyDescent="0.3">
      <c r="A5" s="2"/>
      <c r="B5" s="2"/>
      <c r="C5" s="2"/>
      <c r="D5" s="2"/>
      <c r="E5" s="2"/>
      <c r="F5" s="2"/>
    </row>
    <row r="6" spans="1:10" x14ac:dyDescent="0.3">
      <c r="A6" s="2"/>
      <c r="B6" s="2"/>
      <c r="C6" s="2"/>
      <c r="D6" s="2"/>
      <c r="E6" s="2"/>
      <c r="F6" s="2"/>
    </row>
    <row r="7" spans="1:10" ht="26.4" customHeight="1" x14ac:dyDescent="0.3">
      <c r="A7" s="19" t="s">
        <v>0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5" customHeight="1" x14ac:dyDescent="0.3">
      <c r="A8" s="20" t="s">
        <v>1</v>
      </c>
      <c r="B8" s="20"/>
      <c r="C8" s="20"/>
      <c r="D8" s="20"/>
      <c r="E8" s="20"/>
      <c r="F8" s="20"/>
      <c r="G8" s="20"/>
      <c r="H8" s="20"/>
      <c r="I8" s="20"/>
      <c r="J8" s="20"/>
    </row>
    <row r="9" spans="1:10" ht="15.6" x14ac:dyDescent="0.3">
      <c r="A9" s="22" t="s">
        <v>87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5" thickBot="1" x14ac:dyDescent="0.35">
      <c r="A10" s="21" t="s">
        <v>2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37.200000000000003" customHeight="1" thickBot="1" x14ac:dyDescent="0.35">
      <c r="A11" s="2"/>
      <c r="B11" s="34" t="s">
        <v>3</v>
      </c>
      <c r="C11" s="35" t="s">
        <v>88</v>
      </c>
      <c r="D11" s="36" t="s">
        <v>86</v>
      </c>
      <c r="E11" s="2"/>
      <c r="F11" s="2"/>
    </row>
    <row r="12" spans="1:10" x14ac:dyDescent="0.3">
      <c r="A12" s="2"/>
      <c r="B12" s="37" t="s">
        <v>4</v>
      </c>
      <c r="C12" s="38"/>
      <c r="D12" s="39"/>
      <c r="E12" s="2"/>
      <c r="F12" s="2"/>
    </row>
    <row r="13" spans="1:10" x14ac:dyDescent="0.3">
      <c r="A13" s="2"/>
      <c r="B13" s="6" t="s">
        <v>5</v>
      </c>
      <c r="C13" s="7">
        <f>SUM(C14:C18)</f>
        <v>418065710</v>
      </c>
      <c r="D13" s="7">
        <f>SUM(D14:D18)</f>
        <v>568866953.77999997</v>
      </c>
      <c r="E13" s="2"/>
      <c r="F13" s="2"/>
    </row>
    <row r="14" spans="1:10" ht="22.2" customHeight="1" x14ac:dyDescent="0.3">
      <c r="A14" s="2"/>
      <c r="B14" s="23" t="s">
        <v>6</v>
      </c>
      <c r="C14" s="9">
        <v>333148665</v>
      </c>
      <c r="D14" s="9">
        <v>388914029.01999998</v>
      </c>
      <c r="E14" s="2"/>
      <c r="F14" s="2"/>
    </row>
    <row r="15" spans="1:10" ht="26.4" customHeight="1" x14ac:dyDescent="0.3">
      <c r="A15" s="2"/>
      <c r="B15" s="23" t="s">
        <v>7</v>
      </c>
      <c r="C15" s="9">
        <v>42315396</v>
      </c>
      <c r="D15" s="9">
        <v>123294033.98999999</v>
      </c>
      <c r="E15" s="2"/>
      <c r="F15" s="2"/>
    </row>
    <row r="16" spans="1:10" x14ac:dyDescent="0.3">
      <c r="A16" s="2"/>
      <c r="B16" s="23" t="s">
        <v>8</v>
      </c>
      <c r="C16" s="24">
        <v>0</v>
      </c>
      <c r="D16" s="24">
        <v>0</v>
      </c>
      <c r="E16" s="2"/>
      <c r="F16" s="2"/>
    </row>
    <row r="17" spans="1:6" x14ac:dyDescent="0.3">
      <c r="A17" s="2"/>
      <c r="B17" s="23" t="s">
        <v>9</v>
      </c>
      <c r="C17" s="25">
        <v>0</v>
      </c>
      <c r="D17" s="25">
        <v>0</v>
      </c>
      <c r="E17" s="2"/>
      <c r="F17" s="2"/>
    </row>
    <row r="18" spans="1:6" x14ac:dyDescent="0.3">
      <c r="A18" s="2"/>
      <c r="B18" s="23" t="s">
        <v>10</v>
      </c>
      <c r="C18" s="9">
        <v>42601649</v>
      </c>
      <c r="D18" s="9">
        <v>56658890.770000003</v>
      </c>
      <c r="E18" s="2"/>
      <c r="F18" s="2"/>
    </row>
    <row r="19" spans="1:6" x14ac:dyDescent="0.3">
      <c r="A19" s="2"/>
      <c r="B19" s="26" t="s">
        <v>11</v>
      </c>
      <c r="C19" s="7">
        <f>C20+C21+C22+C23+C24+C25+C26+C27+C28</f>
        <v>182562351</v>
      </c>
      <c r="D19" s="7">
        <f>D20+D21+D22+D23+D24+D25+D26+D27+D28</f>
        <v>306279464.74000001</v>
      </c>
      <c r="E19" s="2"/>
      <c r="F19" s="2"/>
    </row>
    <row r="20" spans="1:6" x14ac:dyDescent="0.3">
      <c r="A20" s="2"/>
      <c r="B20" s="23" t="s">
        <v>12</v>
      </c>
      <c r="C20" s="9">
        <v>30550000</v>
      </c>
      <c r="D20" s="9">
        <v>25869488</v>
      </c>
      <c r="E20" s="2"/>
      <c r="F20" s="2"/>
    </row>
    <row r="21" spans="1:6" ht="28.8" x14ac:dyDescent="0.3">
      <c r="A21" s="2"/>
      <c r="B21" s="23" t="s">
        <v>13</v>
      </c>
      <c r="C21" s="9">
        <v>15019000</v>
      </c>
      <c r="D21" s="9">
        <v>46948641.689999998</v>
      </c>
      <c r="E21" s="2"/>
      <c r="F21" s="2"/>
    </row>
    <row r="22" spans="1:6" x14ac:dyDescent="0.3">
      <c r="A22" s="2"/>
      <c r="B22" s="23" t="s">
        <v>14</v>
      </c>
      <c r="C22" s="27">
        <v>8415000</v>
      </c>
      <c r="D22" s="27">
        <v>8906705.4499999993</v>
      </c>
      <c r="E22" s="2"/>
      <c r="F22" s="2"/>
    </row>
    <row r="23" spans="1:6" x14ac:dyDescent="0.3">
      <c r="A23" s="2"/>
      <c r="B23" s="23" t="s">
        <v>15</v>
      </c>
      <c r="C23" s="9">
        <v>1730779</v>
      </c>
      <c r="D23" s="9">
        <v>3373622</v>
      </c>
      <c r="E23" s="2"/>
      <c r="F23" s="2"/>
    </row>
    <row r="24" spans="1:6" x14ac:dyDescent="0.3">
      <c r="A24" s="2"/>
      <c r="B24" s="23" t="s">
        <v>16</v>
      </c>
      <c r="C24" s="9">
        <v>44574000</v>
      </c>
      <c r="D24" s="9">
        <v>100839731.8</v>
      </c>
      <c r="E24" s="2"/>
      <c r="F24" s="2"/>
    </row>
    <row r="25" spans="1:6" x14ac:dyDescent="0.3">
      <c r="A25" s="2"/>
      <c r="B25" s="23" t="s">
        <v>17</v>
      </c>
      <c r="C25" s="9">
        <v>3930000</v>
      </c>
      <c r="D25" s="9">
        <v>2552225</v>
      </c>
      <c r="E25" s="2"/>
      <c r="F25" s="2"/>
    </row>
    <row r="26" spans="1:6" ht="43.2" x14ac:dyDescent="0.3">
      <c r="A26" s="2"/>
      <c r="B26" s="23" t="s">
        <v>18</v>
      </c>
      <c r="C26" s="9">
        <v>9700000</v>
      </c>
      <c r="D26" s="9">
        <v>9457788</v>
      </c>
      <c r="E26" s="2"/>
      <c r="F26" s="2"/>
    </row>
    <row r="27" spans="1:6" ht="28.8" x14ac:dyDescent="0.3">
      <c r="A27" s="2"/>
      <c r="B27" s="23" t="s">
        <v>19</v>
      </c>
      <c r="C27" s="9">
        <v>42882572</v>
      </c>
      <c r="D27" s="9">
        <v>48623457.350000001</v>
      </c>
      <c r="E27" s="2"/>
      <c r="F27" s="2"/>
    </row>
    <row r="28" spans="1:6" x14ac:dyDescent="0.3">
      <c r="A28" s="2"/>
      <c r="B28" s="23" t="s">
        <v>20</v>
      </c>
      <c r="C28" s="9">
        <v>25761000</v>
      </c>
      <c r="D28" s="9">
        <v>59707805.450000003</v>
      </c>
      <c r="E28" s="2"/>
      <c r="F28" s="2"/>
    </row>
    <row r="29" spans="1:6" x14ac:dyDescent="0.3">
      <c r="A29" s="2"/>
      <c r="B29" s="26" t="s">
        <v>21</v>
      </c>
      <c r="C29" s="7">
        <f>SUM(C30:C38)</f>
        <v>39510060</v>
      </c>
      <c r="D29" s="7">
        <f>SUM(D30:D38)</f>
        <v>41929183.890000001</v>
      </c>
      <c r="E29" s="2"/>
      <c r="F29" s="2"/>
    </row>
    <row r="30" spans="1:6" x14ac:dyDescent="0.3">
      <c r="A30" s="2"/>
      <c r="B30" s="23" t="s">
        <v>22</v>
      </c>
      <c r="C30" s="9">
        <v>3540900</v>
      </c>
      <c r="D30" s="9">
        <v>6634590</v>
      </c>
      <c r="E30" s="2"/>
      <c r="F30" s="2"/>
    </row>
    <row r="31" spans="1:6" x14ac:dyDescent="0.3">
      <c r="A31" s="2"/>
      <c r="B31" s="23" t="s">
        <v>23</v>
      </c>
      <c r="C31" s="9">
        <v>3029160</v>
      </c>
      <c r="D31" s="9">
        <v>3404945.89</v>
      </c>
      <c r="E31" s="2"/>
      <c r="F31" s="2"/>
    </row>
    <row r="32" spans="1:6" x14ac:dyDescent="0.3">
      <c r="A32" s="2"/>
      <c r="B32" s="23" t="s">
        <v>24</v>
      </c>
      <c r="C32" s="9">
        <v>2625000</v>
      </c>
      <c r="D32" s="9">
        <v>2806636</v>
      </c>
      <c r="E32" s="2"/>
      <c r="F32" s="2"/>
    </row>
    <row r="33" spans="1:6" x14ac:dyDescent="0.3">
      <c r="A33" s="2"/>
      <c r="B33" s="23" t="s">
        <v>25</v>
      </c>
      <c r="C33" s="9">
        <v>0</v>
      </c>
      <c r="D33" s="9">
        <v>40000</v>
      </c>
      <c r="E33" s="2"/>
      <c r="F33" s="2"/>
    </row>
    <row r="34" spans="1:6" x14ac:dyDescent="0.3">
      <c r="A34" s="2"/>
      <c r="B34" s="23" t="s">
        <v>26</v>
      </c>
      <c r="C34" s="9">
        <v>1300000</v>
      </c>
      <c r="D34" s="9">
        <v>882316</v>
      </c>
      <c r="E34" s="2"/>
      <c r="F34" s="2"/>
    </row>
    <row r="35" spans="1:6" ht="28.8" x14ac:dyDescent="0.3">
      <c r="A35" s="2"/>
      <c r="B35" s="23" t="s">
        <v>27</v>
      </c>
      <c r="C35" s="9">
        <v>325000</v>
      </c>
      <c r="D35" s="9">
        <v>531000</v>
      </c>
      <c r="E35" s="2"/>
      <c r="F35" s="2"/>
    </row>
    <row r="36" spans="1:6" ht="28.8" x14ac:dyDescent="0.3">
      <c r="A36" s="2"/>
      <c r="B36" s="23" t="s">
        <v>28</v>
      </c>
      <c r="C36" s="9">
        <v>9465000</v>
      </c>
      <c r="D36" s="9">
        <v>13086224</v>
      </c>
      <c r="E36" s="2"/>
      <c r="F36" s="2"/>
    </row>
    <row r="37" spans="1:6" ht="28.8" x14ac:dyDescent="0.3">
      <c r="A37" s="2"/>
      <c r="B37" s="23" t="s">
        <v>29</v>
      </c>
      <c r="C37" s="28">
        <v>0</v>
      </c>
      <c r="D37" s="28">
        <v>0</v>
      </c>
      <c r="E37" s="2"/>
      <c r="F37" s="2"/>
    </row>
    <row r="38" spans="1:6" x14ac:dyDescent="0.3">
      <c r="A38" s="2"/>
      <c r="B38" s="23" t="s">
        <v>30</v>
      </c>
      <c r="C38" s="9">
        <v>19225000</v>
      </c>
      <c r="D38" s="9">
        <v>14543472</v>
      </c>
      <c r="E38" s="2"/>
      <c r="F38" s="2"/>
    </row>
    <row r="39" spans="1:6" x14ac:dyDescent="0.3">
      <c r="A39" s="2"/>
      <c r="B39" s="26" t="s">
        <v>31</v>
      </c>
      <c r="C39" s="7">
        <f>SUM(C40:C46)</f>
        <v>494493484</v>
      </c>
      <c r="D39" s="7">
        <f>SUM(D40:D46)</f>
        <v>307131965.88</v>
      </c>
      <c r="E39" s="2"/>
      <c r="F39" s="2"/>
    </row>
    <row r="40" spans="1:6" ht="28.8" x14ac:dyDescent="0.3">
      <c r="A40" s="2"/>
      <c r="B40" s="8" t="s">
        <v>32</v>
      </c>
      <c r="C40" s="9">
        <v>119125451</v>
      </c>
      <c r="D40" s="9">
        <v>93229451</v>
      </c>
      <c r="E40" s="2"/>
      <c r="F40" s="2"/>
    </row>
    <row r="41" spans="1:6" ht="28.8" x14ac:dyDescent="0.3">
      <c r="A41" s="2"/>
      <c r="B41" s="8" t="s">
        <v>33</v>
      </c>
      <c r="C41" s="10">
        <v>0</v>
      </c>
      <c r="D41" s="10">
        <v>0</v>
      </c>
      <c r="E41" s="2"/>
      <c r="F41" s="2"/>
    </row>
    <row r="42" spans="1:6" ht="28.8" x14ac:dyDescent="0.3">
      <c r="A42" s="2"/>
      <c r="B42" s="8" t="s">
        <v>34</v>
      </c>
      <c r="C42" s="10">
        <v>0</v>
      </c>
      <c r="D42" s="10">
        <v>0</v>
      </c>
      <c r="E42" s="2"/>
      <c r="F42" s="2"/>
    </row>
    <row r="43" spans="1:6" ht="28.8" x14ac:dyDescent="0.3">
      <c r="A43" s="2"/>
      <c r="B43" s="8" t="s">
        <v>35</v>
      </c>
      <c r="C43" s="10">
        <v>0</v>
      </c>
      <c r="D43" s="10">
        <v>0</v>
      </c>
      <c r="E43" s="2"/>
      <c r="F43" s="2"/>
    </row>
    <row r="44" spans="1:6" ht="28.8" x14ac:dyDescent="0.3">
      <c r="A44" s="2"/>
      <c r="B44" s="8" t="s">
        <v>36</v>
      </c>
      <c r="C44" s="10">
        <v>0</v>
      </c>
      <c r="D44" s="10">
        <v>0</v>
      </c>
      <c r="E44" s="2"/>
      <c r="F44" s="2"/>
    </row>
    <row r="45" spans="1:6" ht="28.8" x14ac:dyDescent="0.3">
      <c r="A45" s="2"/>
      <c r="B45" s="8" t="s">
        <v>37</v>
      </c>
      <c r="C45" s="9">
        <v>2070000</v>
      </c>
      <c r="D45" s="9">
        <v>2366000</v>
      </c>
      <c r="E45" s="2"/>
      <c r="F45" s="2"/>
    </row>
    <row r="46" spans="1:6" ht="28.8" x14ac:dyDescent="0.3">
      <c r="A46" s="2"/>
      <c r="B46" s="8" t="s">
        <v>38</v>
      </c>
      <c r="C46" s="9">
        <v>373298033</v>
      </c>
      <c r="D46" s="9">
        <v>211536514.88</v>
      </c>
      <c r="E46" s="2"/>
      <c r="F46" s="2"/>
    </row>
    <row r="47" spans="1:6" x14ac:dyDescent="0.3">
      <c r="A47" s="2"/>
      <c r="B47" s="26" t="s">
        <v>39</v>
      </c>
      <c r="C47" s="7">
        <f>SUM(C48:C54)</f>
        <v>0</v>
      </c>
      <c r="D47" s="7">
        <f>SUM(D48:D54)</f>
        <v>26000000</v>
      </c>
      <c r="E47" s="2"/>
      <c r="F47" s="2"/>
    </row>
    <row r="48" spans="1:6" ht="28.8" x14ac:dyDescent="0.3">
      <c r="A48" s="2"/>
      <c r="B48" s="8" t="s">
        <v>40</v>
      </c>
      <c r="C48" s="10">
        <v>0</v>
      </c>
      <c r="D48" s="10">
        <v>0</v>
      </c>
      <c r="E48" s="2"/>
      <c r="F48" s="2"/>
    </row>
    <row r="49" spans="1:6" ht="28.8" x14ac:dyDescent="0.3">
      <c r="A49" s="2"/>
      <c r="B49" s="8" t="s">
        <v>41</v>
      </c>
      <c r="C49" s="10">
        <v>0</v>
      </c>
      <c r="D49" s="10">
        <v>0</v>
      </c>
      <c r="E49" s="2"/>
      <c r="F49" s="2"/>
    </row>
    <row r="50" spans="1:6" ht="28.8" x14ac:dyDescent="0.3">
      <c r="A50" s="2"/>
      <c r="B50" s="8" t="s">
        <v>42</v>
      </c>
      <c r="C50" s="10">
        <v>0</v>
      </c>
      <c r="D50" s="10">
        <v>0</v>
      </c>
      <c r="E50" s="2"/>
      <c r="F50" s="2"/>
    </row>
    <row r="51" spans="1:6" ht="28.8" x14ac:dyDescent="0.3">
      <c r="A51" s="2"/>
      <c r="B51" s="8" t="s">
        <v>43</v>
      </c>
      <c r="C51" s="9">
        <v>0</v>
      </c>
      <c r="D51" s="9">
        <v>26000000</v>
      </c>
      <c r="E51" s="2"/>
      <c r="F51" s="2"/>
    </row>
    <row r="52" spans="1:6" ht="28.8" x14ac:dyDescent="0.3">
      <c r="A52" s="2"/>
      <c r="B52" s="8" t="s">
        <v>44</v>
      </c>
      <c r="C52" s="10">
        <v>0</v>
      </c>
      <c r="D52" s="10">
        <v>0</v>
      </c>
      <c r="E52" s="2"/>
      <c r="F52" s="2"/>
    </row>
    <row r="53" spans="1:6" ht="28.8" x14ac:dyDescent="0.3">
      <c r="A53" s="2"/>
      <c r="B53" s="8" t="s">
        <v>45</v>
      </c>
      <c r="C53" s="10">
        <v>0</v>
      </c>
      <c r="D53" s="10">
        <v>0</v>
      </c>
      <c r="E53" s="2"/>
      <c r="F53" s="2"/>
    </row>
    <row r="54" spans="1:6" ht="28.8" x14ac:dyDescent="0.3">
      <c r="A54" s="2"/>
      <c r="B54" s="8" t="s">
        <v>46</v>
      </c>
      <c r="C54" s="10">
        <v>0</v>
      </c>
      <c r="D54" s="10">
        <v>0</v>
      </c>
      <c r="E54" s="2"/>
      <c r="F54" s="2"/>
    </row>
    <row r="55" spans="1:6" x14ac:dyDescent="0.3">
      <c r="A55" s="2"/>
      <c r="B55" s="26" t="s">
        <v>47</v>
      </c>
      <c r="C55" s="7">
        <f>C56+C57+C58+C59+C60+C61+C62+C63+C64</f>
        <v>92994088</v>
      </c>
      <c r="D55" s="7">
        <f>D56+D57+D58+D59+D60+D61+D62+D63+D64</f>
        <v>96119584.640000001</v>
      </c>
      <c r="E55" s="2"/>
      <c r="F55" s="2"/>
    </row>
    <row r="56" spans="1:6" ht="22.2" customHeight="1" x14ac:dyDescent="0.3">
      <c r="A56" s="2"/>
      <c r="B56" s="8" t="s">
        <v>48</v>
      </c>
      <c r="C56" s="9">
        <v>16561058</v>
      </c>
      <c r="D56" s="9">
        <v>45338413.640000001</v>
      </c>
      <c r="E56" s="2"/>
      <c r="F56" s="2"/>
    </row>
    <row r="57" spans="1:6" ht="28.8" x14ac:dyDescent="0.3">
      <c r="A57" s="2"/>
      <c r="B57" s="8" t="s">
        <v>49</v>
      </c>
      <c r="C57" s="9">
        <v>550000</v>
      </c>
      <c r="D57" s="9">
        <v>4110643</v>
      </c>
      <c r="E57" s="2"/>
      <c r="F57" s="2"/>
    </row>
    <row r="58" spans="1:6" ht="28.8" x14ac:dyDescent="0.3">
      <c r="A58" s="2"/>
      <c r="B58" s="8" t="s">
        <v>50</v>
      </c>
      <c r="C58" s="10">
        <v>0</v>
      </c>
      <c r="D58" s="29">
        <v>150000</v>
      </c>
      <c r="E58" s="2"/>
      <c r="F58" s="2"/>
    </row>
    <row r="59" spans="1:6" ht="28.8" x14ac:dyDescent="0.3">
      <c r="A59" s="2"/>
      <c r="B59" s="8" t="s">
        <v>51</v>
      </c>
      <c r="C59" s="9">
        <v>0</v>
      </c>
      <c r="D59" s="9">
        <v>26799872</v>
      </c>
      <c r="E59" s="2"/>
      <c r="F59" s="2"/>
    </row>
    <row r="60" spans="1:6" ht="28.8" x14ac:dyDescent="0.3">
      <c r="A60" s="2"/>
      <c r="B60" s="8" t="s">
        <v>52</v>
      </c>
      <c r="C60" s="9">
        <v>75783030</v>
      </c>
      <c r="D60" s="9">
        <v>16558256</v>
      </c>
      <c r="E60" s="2"/>
      <c r="F60" s="2"/>
    </row>
    <row r="61" spans="1:6" x14ac:dyDescent="0.3">
      <c r="A61" s="2"/>
      <c r="B61" s="8" t="s">
        <v>53</v>
      </c>
      <c r="C61" s="9">
        <v>100000</v>
      </c>
      <c r="D61" s="9">
        <v>2708100</v>
      </c>
      <c r="E61" s="2"/>
      <c r="F61" s="2"/>
    </row>
    <row r="62" spans="1:6" x14ac:dyDescent="0.3">
      <c r="A62" s="2"/>
      <c r="B62" s="8" t="s">
        <v>54</v>
      </c>
      <c r="C62" s="10">
        <v>0</v>
      </c>
      <c r="D62" s="10">
        <v>0</v>
      </c>
      <c r="E62" s="2"/>
      <c r="F62" s="2"/>
    </row>
    <row r="63" spans="1:6" x14ac:dyDescent="0.3">
      <c r="A63" s="2"/>
      <c r="B63" s="8" t="s">
        <v>55</v>
      </c>
      <c r="C63" s="10">
        <v>0</v>
      </c>
      <c r="D63" s="29">
        <v>454300</v>
      </c>
      <c r="E63" s="2"/>
      <c r="F63" s="2"/>
    </row>
    <row r="64" spans="1:6" ht="28.8" x14ac:dyDescent="0.3">
      <c r="A64" s="2"/>
      <c r="B64" s="8" t="s">
        <v>56</v>
      </c>
      <c r="C64" s="10">
        <v>0</v>
      </c>
      <c r="D64" s="10">
        <v>0</v>
      </c>
      <c r="E64" s="2"/>
      <c r="F64" s="2"/>
    </row>
    <row r="65" spans="1:6" x14ac:dyDescent="0.3">
      <c r="A65" s="2"/>
      <c r="B65" s="26" t="s">
        <v>57</v>
      </c>
      <c r="C65" s="7">
        <f>+C66</f>
        <v>0</v>
      </c>
      <c r="D65" s="7">
        <f>+D66</f>
        <v>19519999</v>
      </c>
      <c r="E65" s="2"/>
      <c r="F65" s="2"/>
    </row>
    <row r="66" spans="1:6" x14ac:dyDescent="0.3">
      <c r="A66" s="2"/>
      <c r="B66" s="8" t="s">
        <v>58</v>
      </c>
      <c r="C66" s="9">
        <v>0</v>
      </c>
      <c r="D66" s="9">
        <v>19519999</v>
      </c>
      <c r="E66" s="2"/>
      <c r="F66" s="2"/>
    </row>
    <row r="67" spans="1:6" x14ac:dyDescent="0.3">
      <c r="A67" s="2"/>
      <c r="B67" s="8" t="s">
        <v>59</v>
      </c>
      <c r="C67" s="10">
        <v>0</v>
      </c>
      <c r="D67" s="10">
        <v>0</v>
      </c>
      <c r="E67" s="2"/>
      <c r="F67" s="2"/>
    </row>
    <row r="68" spans="1:6" ht="28.8" x14ac:dyDescent="0.3">
      <c r="A68" s="2"/>
      <c r="B68" s="8" t="s">
        <v>60</v>
      </c>
      <c r="C68" s="10">
        <v>0</v>
      </c>
      <c r="D68" s="10">
        <v>0</v>
      </c>
      <c r="E68" s="2"/>
      <c r="F68" s="2"/>
    </row>
    <row r="69" spans="1:6" ht="43.2" x14ac:dyDescent="0.3">
      <c r="A69" s="2"/>
      <c r="B69" s="8" t="s">
        <v>61</v>
      </c>
      <c r="C69" s="10">
        <v>0</v>
      </c>
      <c r="D69" s="10">
        <v>0</v>
      </c>
      <c r="E69" s="2"/>
      <c r="F69" s="2"/>
    </row>
    <row r="70" spans="1:6" ht="28.8" x14ac:dyDescent="0.3">
      <c r="A70" s="2"/>
      <c r="B70" s="26" t="s">
        <v>62</v>
      </c>
      <c r="C70" s="7">
        <v>0</v>
      </c>
      <c r="D70" s="7">
        <v>0</v>
      </c>
      <c r="E70" s="2"/>
      <c r="F70" s="2"/>
    </row>
    <row r="71" spans="1:6" x14ac:dyDescent="0.3">
      <c r="A71" s="2"/>
      <c r="B71" s="8" t="s">
        <v>63</v>
      </c>
      <c r="C71" s="10">
        <v>0</v>
      </c>
      <c r="D71" s="10">
        <v>0</v>
      </c>
      <c r="E71" s="2"/>
      <c r="F71" s="2"/>
    </row>
    <row r="72" spans="1:6" ht="28.8" x14ac:dyDescent="0.3">
      <c r="A72" s="2"/>
      <c r="B72" s="8" t="s">
        <v>64</v>
      </c>
      <c r="C72" s="10">
        <v>0</v>
      </c>
      <c r="D72" s="10">
        <v>0</v>
      </c>
      <c r="E72" s="2"/>
      <c r="F72" s="2"/>
    </row>
    <row r="73" spans="1:6" x14ac:dyDescent="0.3">
      <c r="A73" s="2"/>
      <c r="B73" s="26" t="s">
        <v>65</v>
      </c>
      <c r="C73" s="7">
        <v>0</v>
      </c>
      <c r="D73" s="7">
        <v>0</v>
      </c>
      <c r="E73" s="2"/>
      <c r="F73" s="2"/>
    </row>
    <row r="74" spans="1:6" x14ac:dyDescent="0.3">
      <c r="A74" s="2"/>
      <c r="B74" s="8" t="s">
        <v>66</v>
      </c>
      <c r="C74" s="10">
        <v>0</v>
      </c>
      <c r="D74" s="10">
        <v>0</v>
      </c>
      <c r="E74" s="2"/>
      <c r="F74" s="2"/>
    </row>
    <row r="75" spans="1:6" x14ac:dyDescent="0.3">
      <c r="A75" s="2"/>
      <c r="B75" s="8" t="s">
        <v>67</v>
      </c>
      <c r="C75" s="10">
        <v>0</v>
      </c>
      <c r="D75" s="10">
        <v>0</v>
      </c>
      <c r="E75" s="2"/>
      <c r="F75" s="2"/>
    </row>
    <row r="76" spans="1:6" ht="28.8" x14ac:dyDescent="0.3">
      <c r="A76" s="2"/>
      <c r="B76" s="8" t="s">
        <v>68</v>
      </c>
      <c r="C76" s="10">
        <v>0</v>
      </c>
      <c r="D76" s="10">
        <v>0</v>
      </c>
      <c r="E76" s="2"/>
      <c r="F76" s="2"/>
    </row>
    <row r="77" spans="1:6" x14ac:dyDescent="0.3">
      <c r="A77" s="2"/>
      <c r="B77" s="11" t="s">
        <v>69</v>
      </c>
      <c r="C77" s="7">
        <f>+C73+C70+C65+C55+C47+C39+C29+C19+C13</f>
        <v>1227625693</v>
      </c>
      <c r="D77" s="7">
        <f>+D73+D70+D65+D55+D47+D39+D29+D19+D13</f>
        <v>1365847151.9299998</v>
      </c>
      <c r="E77" s="2"/>
      <c r="F77" s="2"/>
    </row>
    <row r="78" spans="1:6" x14ac:dyDescent="0.3">
      <c r="A78" s="2"/>
      <c r="B78" s="30" t="s">
        <v>70</v>
      </c>
      <c r="C78" s="29">
        <v>0</v>
      </c>
      <c r="D78" s="29">
        <v>0</v>
      </c>
      <c r="E78" s="2"/>
      <c r="F78" s="2"/>
    </row>
    <row r="79" spans="1:6" x14ac:dyDescent="0.3">
      <c r="A79" s="2"/>
      <c r="B79" s="31" t="s">
        <v>71</v>
      </c>
      <c r="C79" s="10">
        <v>0</v>
      </c>
      <c r="D79" s="10">
        <v>0</v>
      </c>
      <c r="E79" s="2"/>
      <c r="F79" s="2"/>
    </row>
    <row r="80" spans="1:6" ht="28.8" x14ac:dyDescent="0.3">
      <c r="A80" s="2"/>
      <c r="B80" s="30" t="s">
        <v>72</v>
      </c>
      <c r="C80" s="29">
        <v>0</v>
      </c>
      <c r="D80" s="29">
        <v>0</v>
      </c>
      <c r="E80" s="2"/>
      <c r="F80" s="2"/>
    </row>
    <row r="81" spans="1:7" ht="28.8" x14ac:dyDescent="0.3">
      <c r="A81" s="2"/>
      <c r="B81" s="30" t="s">
        <v>73</v>
      </c>
      <c r="C81" s="29">
        <v>0</v>
      </c>
      <c r="D81" s="29">
        <v>0</v>
      </c>
      <c r="E81" s="2"/>
      <c r="F81" s="2"/>
    </row>
    <row r="82" spans="1:7" x14ac:dyDescent="0.3">
      <c r="A82" s="2"/>
      <c r="B82" s="31" t="s">
        <v>74</v>
      </c>
      <c r="C82" s="10">
        <v>0</v>
      </c>
      <c r="D82" s="10">
        <v>0</v>
      </c>
      <c r="E82" s="2"/>
      <c r="F82" s="2"/>
    </row>
    <row r="83" spans="1:7" x14ac:dyDescent="0.3">
      <c r="A83" s="2"/>
      <c r="B83" s="30" t="s">
        <v>75</v>
      </c>
      <c r="C83" s="29">
        <v>0</v>
      </c>
      <c r="D83" s="29">
        <v>0</v>
      </c>
      <c r="E83" s="2"/>
      <c r="F83" s="2"/>
    </row>
    <row r="84" spans="1:7" x14ac:dyDescent="0.3">
      <c r="A84" s="2"/>
      <c r="B84" s="31" t="s">
        <v>76</v>
      </c>
      <c r="C84" s="10">
        <v>0</v>
      </c>
      <c r="D84" s="10">
        <v>0</v>
      </c>
      <c r="E84" s="2"/>
      <c r="F84" s="2"/>
    </row>
    <row r="85" spans="1:7" x14ac:dyDescent="0.3">
      <c r="A85" s="2"/>
      <c r="B85" s="30" t="s">
        <v>77</v>
      </c>
      <c r="C85" s="29">
        <v>0</v>
      </c>
      <c r="D85" s="29">
        <v>0</v>
      </c>
      <c r="E85" s="2"/>
      <c r="F85" s="2"/>
    </row>
    <row r="86" spans="1:7" ht="28.8" x14ac:dyDescent="0.3">
      <c r="A86" s="2"/>
      <c r="B86" s="30" t="s">
        <v>78</v>
      </c>
      <c r="C86" s="29">
        <v>0</v>
      </c>
      <c r="D86" s="29">
        <v>0</v>
      </c>
      <c r="E86" s="2"/>
      <c r="F86" s="2"/>
    </row>
    <row r="87" spans="1:7" x14ac:dyDescent="0.3">
      <c r="A87" s="2"/>
      <c r="B87" s="32" t="s">
        <v>79</v>
      </c>
      <c r="C87" s="7">
        <f>+C77</f>
        <v>1227625693</v>
      </c>
      <c r="D87" s="7">
        <f>+D77</f>
        <v>1365847151.9299998</v>
      </c>
      <c r="E87" s="2"/>
      <c r="F87" s="2"/>
    </row>
    <row r="88" spans="1:7" x14ac:dyDescent="0.3">
      <c r="A88" s="2"/>
      <c r="B88" s="33"/>
      <c r="C88" s="10"/>
      <c r="D88" s="10"/>
      <c r="E88" s="2"/>
      <c r="F88" s="2"/>
    </row>
    <row r="89" spans="1:7" x14ac:dyDescent="0.3">
      <c r="A89" s="2"/>
      <c r="B89" s="32" t="s">
        <v>80</v>
      </c>
      <c r="C89" s="7">
        <f>+C87</f>
        <v>1227625693</v>
      </c>
      <c r="D89" s="7">
        <f>+D87</f>
        <v>1365847151.9299998</v>
      </c>
      <c r="E89" s="2"/>
      <c r="F89" s="2"/>
    </row>
    <row r="90" spans="1:7" x14ac:dyDescent="0.3">
      <c r="A90" s="2"/>
      <c r="B90" s="3" t="s">
        <v>81</v>
      </c>
      <c r="C90" s="4"/>
      <c r="D90" s="2"/>
      <c r="E90" s="2"/>
      <c r="F90" s="2"/>
    </row>
    <row r="91" spans="1:7" x14ac:dyDescent="0.3">
      <c r="A91" s="2"/>
      <c r="B91" s="5"/>
      <c r="C91" s="2"/>
      <c r="D91" s="2"/>
      <c r="E91" s="2"/>
      <c r="F91" s="2"/>
      <c r="G91" s="18"/>
    </row>
    <row r="92" spans="1:7" x14ac:dyDescent="0.3">
      <c r="A92" s="2"/>
      <c r="D92" s="2"/>
      <c r="E92" s="2"/>
      <c r="F92" s="2"/>
    </row>
    <row r="93" spans="1:7" ht="19.2" customHeight="1" x14ac:dyDescent="0.3">
      <c r="A93" s="2"/>
      <c r="D93" s="2"/>
      <c r="E93" s="2"/>
      <c r="F93" s="2"/>
      <c r="G93" s="18">
        <f>+D89-1365847151.93</f>
        <v>0</v>
      </c>
    </row>
    <row r="94" spans="1:7" x14ac:dyDescent="0.3">
      <c r="A94" s="2"/>
      <c r="D94" s="2"/>
      <c r="E94" s="2"/>
      <c r="F94" s="2"/>
    </row>
    <row r="96" spans="1:7" x14ac:dyDescent="0.3">
      <c r="C96" s="1"/>
    </row>
    <row r="98" spans="2:6" x14ac:dyDescent="0.3">
      <c r="B98" s="12" t="s">
        <v>89</v>
      </c>
      <c r="D98" s="12" t="s">
        <v>90</v>
      </c>
      <c r="E98" s="13"/>
      <c r="F98" s="13"/>
    </row>
    <row r="99" spans="2:6" x14ac:dyDescent="0.3">
      <c r="B99" s="14" t="s">
        <v>82</v>
      </c>
      <c r="D99" s="15" t="s">
        <v>85</v>
      </c>
      <c r="E99" s="13"/>
      <c r="F99" s="13"/>
    </row>
    <row r="100" spans="2:6" x14ac:dyDescent="0.3">
      <c r="B100" s="16" t="s">
        <v>83</v>
      </c>
      <c r="D100" s="17" t="s">
        <v>84</v>
      </c>
      <c r="E100" s="13"/>
      <c r="F100" s="13"/>
    </row>
    <row r="101" spans="2:6" x14ac:dyDescent="0.3">
      <c r="B101" s="13"/>
      <c r="C101" s="13"/>
      <c r="D101" s="13"/>
      <c r="E101" s="13"/>
      <c r="F101" s="13"/>
    </row>
    <row r="102" spans="2:6" x14ac:dyDescent="0.3">
      <c r="B102" s="13"/>
      <c r="C102" s="13"/>
      <c r="D102" s="13"/>
      <c r="E102" s="13"/>
      <c r="F102" s="13"/>
    </row>
    <row r="103" spans="2:6" x14ac:dyDescent="0.3">
      <c r="B103" s="13"/>
      <c r="C103" s="13"/>
      <c r="D103" s="13"/>
      <c r="E103" s="13"/>
      <c r="F103" s="13"/>
    </row>
    <row r="104" spans="2:6" x14ac:dyDescent="0.3">
      <c r="B104" s="13"/>
      <c r="C104" s="13"/>
      <c r="D104" s="13"/>
      <c r="E104" s="13"/>
      <c r="F104" s="13"/>
    </row>
  </sheetData>
  <mergeCells count="4">
    <mergeCell ref="A7:J7"/>
    <mergeCell ref="A8:J8"/>
    <mergeCell ref="A9:J9"/>
    <mergeCell ref="A10:J10"/>
  </mergeCells>
  <pageMargins left="0.7" right="0.7" top="0.75" bottom="0.75" header="0.3" footer="0.3"/>
  <pageSetup scale="53" orientation="portrait" r:id="rId1"/>
  <ignoredErrors>
    <ignoredError sqref="C55" evalError="1"/>
    <ignoredError sqref="C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Maria Contreras</cp:lastModifiedBy>
  <cp:lastPrinted>2023-09-07T15:55:11Z</cp:lastPrinted>
  <dcterms:created xsi:type="dcterms:W3CDTF">2021-01-05T12:43:18Z</dcterms:created>
  <dcterms:modified xsi:type="dcterms:W3CDTF">2023-09-07T15:59:33Z</dcterms:modified>
</cp:coreProperties>
</file>