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elix.ramirez\Downloads\"/>
    </mc:Choice>
  </mc:AlternateContent>
  <xr:revisionPtr revIDLastSave="0" documentId="13_ncr:1_{4647B060-9B0F-4E61-BE4C-24068E714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Hoja1!$A$1:$D$100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39" i="1"/>
  <c r="D29" i="1"/>
  <c r="D19" i="1"/>
  <c r="D13" i="1"/>
  <c r="D77" i="1" l="1"/>
  <c r="D89" i="1" s="1"/>
  <c r="B47" i="1"/>
  <c r="D87" i="1" l="1"/>
  <c r="B65" i="1"/>
  <c r="B55" i="1"/>
  <c r="B39" i="1"/>
  <c r="B29" i="1"/>
  <c r="B19" i="1"/>
  <c r="B13" i="1"/>
  <c r="B77" i="1" l="1"/>
  <c r="B87" i="1" s="1"/>
  <c r="B89" i="1" s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<sst xmlns="http://schemas.openxmlformats.org/spreadsheetml/2006/main" count="94" uniqueCount="94">
  <si>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</si>
  <si>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</si>
  <si>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</si>
  <si>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</si>
  <si>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</si>
  <si>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</si>
  <si>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</si>
  <si>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</si>
  <si>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</si>
  <si>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</si>
  <si>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</si>
  <si>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</si>
  <si>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</si>
  <si>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</si>
  <si>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</si>
  <si>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</si>
  <si>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</si>
  <si>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</si>
  <si>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</si>
  <si>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</si>
  <si>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</si>
  <si>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</si>
  <si>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</si>
  <si>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</si>
  <si>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</si>
  <si>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</si>
  <si>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</si>
  <si>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</si>
  <si>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</si>
  <si>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</si>
  <si>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</si>
  <si>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</si>
  <si>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</si>
  <si>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</si>
  <si>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</si>
  <si>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</si>
  <si>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</si>
  <si>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</si>
  <si>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</si>
  <si>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</si>
  <si>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</si>
  <si>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</si>
  <si>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</si>
  <si>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</si>
  <si>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</si>
  <si>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</si>
  <si>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</si>
  <si>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</si>
  <si>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</si>
  <si>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</si>
  <si>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</si>
  <si>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</si>
  <si>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</si>
  <si>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</si>
  <si>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</si>
  <si>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</si>
  <si>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</si>
  <si>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</si>
  <si>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</si>
  <si>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</si>
  <si>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</si>
  <si>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</si>
  <si>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</si>
  <si>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</si>
  <si>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</si>
  <si>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</si>
  <si>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</si>
  <si>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</si>
  <si>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</si>
  <si>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</si>
  <si>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</si>
  <si>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</si>
  <si>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</si>
  <si>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</si>
  <si>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</si>
  <si>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</si>
  <si>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</si>
  <si>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</si>
  <si>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</si>
  <si>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</si>
  <si>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</si>
  <si>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 xml:space="preserve">ENERO 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</si>
  <si>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</si>
  <si>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</si>
  <si>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</si>
  <si>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</si>
  <si>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</si>
  <si>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</si>
  <si>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</si>
  <si>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</si>
  <si>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Director Financiero </t>
  </si>
  <si>
    <t>Maria Alt. Contreras</t>
  </si>
  <si>
    <t xml:space="preserve">Encargada de Presupuesto 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</si>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</sst>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5" fillId="0" borderId="0" xfId="0" applyFont="1"/>
    <xf numFmtId="164" fontId="3" fillId="0" borderId="3" xfId="1" applyFont="1" applyBorder="1"/>
    <xf numFmtId="4" fontId="4" fillId="2" borderId="1" xfId="0" applyNumberFormat="1" applyFont="1" applyFill="1" applyBorder="1" applyAlignment="1">
      <alignment horizontal="center" wrapText="1"/>
    </xf>
    <xf numFmtId="4" fontId="3" fillId="4" borderId="3" xfId="0" applyNumberFormat="1" applyFont="1" applyFill="1" applyBorder="1" applyAlignment="1">
      <alignment horizontal="left" vertical="center" wrapText="1"/>
    </xf>
    <xf numFmtId="164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164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164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2" fillId="0" borderId="0" xfId="0" applyFont="1"/>
    <xf numFmtId="4" fontId="3" fillId="4" borderId="2" xfId="0" applyNumberFormat="1" applyFont="1" applyFill="1" applyBorder="1" applyAlignment="1">
      <alignment horizontal="left" vertical="center" wrapText="1"/>
    </xf>
    <xf numFmtId="164" fontId="9" fillId="0" borderId="9" xfId="1" applyFont="1" applyBorder="1" applyAlignment="1">
      <alignment horizontal="right"/>
    </xf>
    <xf numFmtId="164" fontId="3" fillId="0" borderId="9" xfId="1" applyFont="1" applyBorder="1"/>
    <xf numFmtId="164" fontId="10" fillId="4" borderId="9" xfId="1" applyFont="1" applyFill="1" applyBorder="1" applyAlignment="1">
      <alignment horizontal="right" wrapText="1"/>
    </xf>
    <xf numFmtId="4" fontId="3" fillId="4" borderId="6" xfId="0" applyNumberFormat="1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left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64" fontId="10" fillId="4" borderId="8" xfId="1" applyFont="1" applyFill="1" applyBorder="1" applyAlignment="1">
      <alignment horizontal="right" wrapText="1"/>
    </xf>
    <xf numFmtId="164" fontId="10" fillId="2" borderId="12" xfId="1" applyFont="1" applyFill="1" applyBorder="1" applyAlignment="1">
      <alignment horizontal="right" wrapText="1"/>
    </xf>
    <xf numFmtId="164" fontId="10" fillId="4" borderId="10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9" fillId="4" borderId="10" xfId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4" fontId="7" fillId="2" borderId="11" xfId="0" applyNumberFormat="1" applyFont="1" applyFill="1" applyBorder="1" applyAlignment="1">
      <alignment horizontal="left" vertical="center" wrapText="1"/>
    </xf>
    <xf numFmtId="164" fontId="13" fillId="0" borderId="0" xfId="1" applyFont="1" applyAlignment="1">
      <alignment horizontal="right"/>
    </xf>
    <xf numFmtId="4" fontId="4" fillId="3" borderId="11" xfId="0" applyNumberFormat="1" applyFont="1" applyFill="1" applyBorder="1" applyAlignment="1">
      <alignment horizontal="left" vertical="center" wrapText="1"/>
    </xf>
    <xf numFmtId="164" fontId="4" fillId="0" borderId="3" xfId="1" applyFont="1" applyBorder="1"/>
    <xf numFmtId="164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164" fontId="10" fillId="2" borderId="15" xfId="1" applyFont="1" applyFill="1" applyBorder="1" applyAlignment="1">
      <alignment horizontal="right" wrapText="1"/>
    </xf>
    <xf numFmtId="164" fontId="13" fillId="0" borderId="9" xfId="1" applyFont="1" applyBorder="1" applyAlignment="1">
      <alignment horizontal="right"/>
    </xf>
    <xf numFmtId="164" fontId="9" fillId="4" borderId="8" xfId="1" applyFont="1" applyFill="1" applyBorder="1" applyAlignment="1">
      <alignment horizontal="right" wrapText="1"/>
    </xf>
    <xf numFmtId="164" fontId="9" fillId="4" borderId="9" xfId="1" applyFont="1" applyFill="1" applyBorder="1" applyAlignment="1">
      <alignment horizontal="right" wrapText="1"/>
    </xf>
    <xf numFmtId="164" fontId="10" fillId="4" borderId="5" xfId="1" applyFont="1" applyFill="1" applyBorder="1" applyAlignment="1">
      <alignment horizontal="right" wrapText="1"/>
    </xf>
    <xf numFmtId="164" fontId="9" fillId="0" borderId="3" xfId="1" applyFont="1" applyFill="1" applyBorder="1" applyAlignment="1">
      <alignment horizontal="right"/>
    </xf>
    <xf numFmtId="4" fontId="4" fillId="2" borderId="14" xfId="0" applyNumberFormat="1" applyFont="1" applyFill="1" applyBorder="1" applyAlignment="1">
      <alignment horizontal="left" vertical="center" wrapText="1"/>
    </xf>
    <xf numFmtId="164" fontId="13" fillId="0" borderId="10" xfId="1" applyFont="1" applyBorder="1" applyAlignment="1">
      <alignment horizontal="right"/>
    </xf>
    <xf numFmtId="164" fontId="13" fillId="0" borderId="8" xfId="1" applyFont="1" applyBorder="1" applyAlignment="1">
      <alignment horizontal="right"/>
    </xf>
    <xf numFmtId="0" fontId="4" fillId="2" borderId="12" xfId="0" applyFont="1" applyFill="1" applyBorder="1" applyAlignment="1">
      <alignment horizontal="center" wrapText="1"/>
    </xf>
    <xf numFmtId="0" fontId="5" fillId="0" borderId="5" xfId="0" applyFont="1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17" fillId="2" borderId="1" xfId="0" applyFont="1" applyFill="1" applyBorder="1" applyAlignment="1">
      <alignment horizontal="center"/>
    </xf>
    <xf numFmtId="164" fontId="4" fillId="2" borderId="15" xfId="1" applyFont="1" applyFill="1" applyBorder="1"/>
    <xf numFmtId="164" fontId="4" fillId="2" borderId="3" xfId="1" applyFont="1" applyFill="1" applyBorder="1"/>
    <xf numFmtId="164" fontId="0" fillId="2" borderId="3" xfId="1" applyFont="1" applyFill="1" applyBorder="1"/>
    <xf numFmtId="164" fontId="0" fillId="0" borderId="3" xfId="1" applyFont="1" applyBorder="1"/>
    <xf numFmtId="164" fontId="17" fillId="2" borderId="16" xfId="0" applyNumberFormat="1" applyFont="1" applyFill="1" applyBorder="1"/>
    <xf numFmtId="164" fontId="17" fillId="2" borderId="3" xfId="1" applyFont="1" applyFill="1" applyBorder="1"/>
    <xf numFmtId="164" fontId="17" fillId="2" borderId="3" xfId="0" applyNumberFormat="1" applyFont="1" applyFill="1" applyBorder="1"/>
    <xf numFmtId="0" fontId="12" fillId="0" borderId="0" xfId="0" applyFont="1" applyAlignment="1">
      <alignment horizontal="left"/>
    </xf>
    <xf numFmtId="0" fontId="17" fillId="0" borderId="0" xfId="0" applyFont="1"/>
    <xf numFmtId="0" fontId="0" fillId="0" borderId="13" xfId="0" applyBorder="1" applyAlignment="1">
      <alignment horizontal="center"/>
    </xf>
    <xf numFmtId="0" fontId="15" fillId="0" borderId="0" xfId="2" applyFont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4" fillId="2" borderId="17" xfId="0" applyNumberFormat="1" applyFont="1" applyFill="1" applyBorder="1" applyAlignment="1">
      <alignment horizontal="left" vertical="center" wrapText="1"/>
    </xf>
    <xf numFmtId="164" fontId="10" fillId="2" borderId="18" xfId="1" applyFont="1" applyFill="1" applyBorder="1" applyAlignment="1">
      <alignment horizontal="right" wrapText="1"/>
    </xf>
    <xf numFmtId="164" fontId="10" fillId="2" borderId="2" xfId="1" applyFont="1" applyFill="1" applyBorder="1" applyAlignment="1">
      <alignment horizontal="right" wrapText="1"/>
    </xf>
    <xf numFmtId="164" fontId="0" fillId="2" borderId="2" xfId="1" applyFont="1" applyFill="1" applyBorder="1"/>
    <xf numFmtId="164" fontId="13" fillId="0" borderId="3" xfId="1" applyFont="1" applyBorder="1" applyAlignment="1">
      <alignment horizontal="right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2714625</xdr:colOff>
      <xdr:row>0</xdr:row>
      <xdr:rowOff>0</xdr:rowOff>
    </xdr:from>
    <xdr:to>
      <xdr:col>1</xdr:col>
      <xdr:colOff>1181100</xdr:colOff>
      <xdr:row>7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7121BEC-298C-DEA8-4889-D7B42002A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0"/>
          <a:ext cx="1495425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0"/>
  <sheetViews>
    <sheetView tabSelected="1" view="pageBreakPreview" zoomScaleNormal="100" zoomScaleSheetLayoutView="100" workbookViewId="0">
      <selection activeCell="E43" sqref="E43"/>
    </sheetView>
  </sheetViews>
  <sheetFormatPr baseColWidth="10" defaultRowHeight="15" x14ac:dyDescent="0.25"/>
  <cols>
    <col min="1" max="1" width="45.42578125" customWidth="1"/>
    <col min="2" max="2" width="22.5703125" customWidth="1"/>
    <col min="3" max="3" width="17.140625" customWidth="1"/>
    <col min="4" max="4" width="22.85546875" customWidth="1"/>
  </cols>
  <sheetData>
    <row r="2" spans="1:4" x14ac:dyDescent="0.25">
      <c r="A2" s="1"/>
      <c r="B2" s="1"/>
      <c r="C2" s="1"/>
    </row>
    <row r="3" spans="1:4" x14ac:dyDescent="0.25">
      <c r="A3" s="1"/>
      <c r="B3" s="1"/>
      <c r="C3" s="1"/>
    </row>
    <row r="4" spans="1:4" x14ac:dyDescent="0.25">
      <c r="A4" s="1"/>
      <c r="B4" s="1"/>
      <c r="C4" s="1"/>
    </row>
    <row r="5" spans="1:4" x14ac:dyDescent="0.25">
      <c r="A5" s="1"/>
      <c r="B5" s="1"/>
      <c r="C5" s="1"/>
    </row>
    <row r="6" spans="1:4" x14ac:dyDescent="0.25">
      <c r="A6" s="1"/>
      <c r="B6" s="1"/>
      <c r="C6" s="1"/>
    </row>
    <row r="7" spans="1:4" ht="18.600000000000001" customHeight="1" x14ac:dyDescent="0.3">
      <c r="A7" s="62"/>
      <c r="B7" s="62"/>
      <c r="C7" s="62"/>
      <c r="D7" s="62"/>
    </row>
    <row r="8" spans="1:4" ht="15" customHeight="1" x14ac:dyDescent="0.25">
      <c r="A8" s="61"/>
      <c r="B8" s="61"/>
      <c r="C8" s="61"/>
      <c r="D8" s="61"/>
    </row>
    <row r="9" spans="1:4" ht="16.5" x14ac:dyDescent="0.3">
      <c r="A9" s="63"/>
      <c r="B9" s="63"/>
      <c r="C9" s="63"/>
      <c r="D9" s="63"/>
    </row>
    <row r="10" spans="1:4" ht="17.25" thickBot="1" x14ac:dyDescent="0.35">
      <c r="A10" s="63"/>
      <c r="B10" s="63"/>
      <c r="C10" s="63"/>
      <c r="D10" s="63"/>
    </row>
    <row r="11" spans="1:4" ht="37.15" customHeight="1" thickBot="1" x14ac:dyDescent="0.3">
      <c r="A11" s="3" t="s">
        <v>0</v>
      </c>
      <c r="B11" s="29" t="s">
        <v>78</v>
      </c>
      <c r="C11" s="45" t="s">
        <v>77</v>
      </c>
      <c r="D11" s="50" t="s">
        <v>81</v>
      </c>
    </row>
    <row r="12" spans="1:4" ht="15.75" thickBot="1" x14ac:dyDescent="0.3">
      <c r="A12" s="18" t="s">
        <v>1</v>
      </c>
      <c r="B12" s="35"/>
      <c r="C12" s="46"/>
      <c r="D12" s="48"/>
    </row>
    <row r="13" spans="1:4" ht="15.75" thickBot="1" x14ac:dyDescent="0.3">
      <c r="A13" s="30" t="s">
        <v>2</v>
      </c>
      <c r="B13" s="22">
        <f>SUM(B14:B18)</f>
        <v>464939861</v>
      </c>
      <c r="C13" s="51"/>
      <c r="D13" s="55">
        <f>SUM(D14:D18)</f>
        <v>29014851.48</v>
      </c>
    </row>
    <row r="14" spans="1:4" ht="22.15" customHeight="1" x14ac:dyDescent="0.25">
      <c r="A14" s="12" t="s">
        <v>3</v>
      </c>
      <c r="B14" s="44">
        <v>336811195</v>
      </c>
      <c r="C14" s="5"/>
      <c r="D14" s="5">
        <v>24834828.620000001</v>
      </c>
    </row>
    <row r="15" spans="1:4" ht="26.45" customHeight="1" x14ac:dyDescent="0.25">
      <c r="A15" s="4" t="s">
        <v>4</v>
      </c>
      <c r="B15" s="37">
        <v>57880434</v>
      </c>
      <c r="C15" s="5"/>
      <c r="D15" s="5">
        <v>450000</v>
      </c>
    </row>
    <row r="16" spans="1:4" x14ac:dyDescent="0.25">
      <c r="A16" s="4" t="s">
        <v>5</v>
      </c>
      <c r="B16" s="14">
        <v>0</v>
      </c>
      <c r="C16" s="2"/>
      <c r="D16" s="2">
        <v>0</v>
      </c>
    </row>
    <row r="17" spans="1:4" x14ac:dyDescent="0.25">
      <c r="A17" s="4" t="s">
        <v>6</v>
      </c>
      <c r="B17" s="37">
        <v>25468409</v>
      </c>
      <c r="C17" s="33"/>
      <c r="D17" s="33">
        <v>0</v>
      </c>
    </row>
    <row r="18" spans="1:4" ht="15.75" thickBot="1" x14ac:dyDescent="0.3">
      <c r="A18" s="16" t="s">
        <v>7</v>
      </c>
      <c r="B18" s="43">
        <v>44779823</v>
      </c>
      <c r="C18" s="5"/>
      <c r="D18" s="5">
        <v>3730022.86</v>
      </c>
    </row>
    <row r="19" spans="1:4" ht="15.75" thickBot="1" x14ac:dyDescent="0.3">
      <c r="A19" s="17" t="s">
        <v>8</v>
      </c>
      <c r="B19" s="22">
        <f>B20+B21+B22+B23+B24+B25+B26+B27+B28</f>
        <v>254435188</v>
      </c>
      <c r="C19" s="52"/>
      <c r="D19" s="56">
        <f>SUM(D20:D28)</f>
        <v>8807646.1000000015</v>
      </c>
    </row>
    <row r="20" spans="1:4" x14ac:dyDescent="0.25">
      <c r="A20" s="12" t="s">
        <v>9</v>
      </c>
      <c r="B20" s="44">
        <v>35250000</v>
      </c>
      <c r="C20" s="47"/>
      <c r="D20" s="5">
        <v>1899496.63</v>
      </c>
    </row>
    <row r="21" spans="1:4" x14ac:dyDescent="0.25">
      <c r="A21" s="4" t="s">
        <v>10</v>
      </c>
      <c r="B21" s="37">
        <v>16720000</v>
      </c>
      <c r="C21" s="47"/>
      <c r="D21" s="5">
        <v>0</v>
      </c>
    </row>
    <row r="22" spans="1:4" x14ac:dyDescent="0.25">
      <c r="A22" s="4" t="s">
        <v>11</v>
      </c>
      <c r="B22" s="37">
        <v>8230000</v>
      </c>
      <c r="C22" s="47"/>
      <c r="D22" s="5">
        <v>71948.52</v>
      </c>
    </row>
    <row r="23" spans="1:4" x14ac:dyDescent="0.25">
      <c r="A23" s="4" t="s">
        <v>12</v>
      </c>
      <c r="B23" s="37">
        <v>6070000</v>
      </c>
      <c r="C23" s="47"/>
      <c r="D23" s="5">
        <v>0</v>
      </c>
    </row>
    <row r="24" spans="1:4" x14ac:dyDescent="0.25">
      <c r="A24" s="4" t="s">
        <v>13</v>
      </c>
      <c r="B24" s="37">
        <v>96612592</v>
      </c>
      <c r="C24" s="47"/>
      <c r="D24" s="5">
        <v>5876829.0899999999</v>
      </c>
    </row>
    <row r="25" spans="1:4" x14ac:dyDescent="0.25">
      <c r="A25" s="4" t="s">
        <v>14</v>
      </c>
      <c r="B25" s="37">
        <v>10350000</v>
      </c>
      <c r="C25" s="47"/>
      <c r="D25" s="5">
        <v>264086.36</v>
      </c>
    </row>
    <row r="26" spans="1:4" ht="25.5" x14ac:dyDescent="0.25">
      <c r="A26" s="4" t="s">
        <v>15</v>
      </c>
      <c r="B26" s="37">
        <v>16450000</v>
      </c>
      <c r="C26" s="47"/>
      <c r="D26" s="5">
        <v>0</v>
      </c>
    </row>
    <row r="27" spans="1:4" ht="25.5" x14ac:dyDescent="0.25">
      <c r="A27" s="4" t="s">
        <v>16</v>
      </c>
      <c r="B27" s="37">
        <v>27466576</v>
      </c>
      <c r="C27" s="47"/>
      <c r="D27" s="5">
        <v>0</v>
      </c>
    </row>
    <row r="28" spans="1:4" ht="15.75" thickBot="1" x14ac:dyDescent="0.3">
      <c r="A28" s="16" t="s">
        <v>17</v>
      </c>
      <c r="B28" s="43">
        <v>37286020</v>
      </c>
      <c r="C28" s="47"/>
      <c r="D28" s="5">
        <v>695285.5</v>
      </c>
    </row>
    <row r="29" spans="1:4" ht="15.75" thickBot="1" x14ac:dyDescent="0.3">
      <c r="A29" s="17" t="s">
        <v>18</v>
      </c>
      <c r="B29" s="22">
        <f>SUM(B30:B38)</f>
        <v>74306827</v>
      </c>
      <c r="C29" s="52"/>
      <c r="D29" s="56">
        <f>SUM(D30:D38)</f>
        <v>1219007.01</v>
      </c>
    </row>
    <row r="30" spans="1:4" x14ac:dyDescent="0.25">
      <c r="A30" s="12" t="s">
        <v>19</v>
      </c>
      <c r="B30" s="44">
        <v>10100000</v>
      </c>
      <c r="C30" s="47"/>
      <c r="D30" s="5">
        <v>139599.01</v>
      </c>
    </row>
    <row r="31" spans="1:4" x14ac:dyDescent="0.25">
      <c r="A31" s="4" t="s">
        <v>20</v>
      </c>
      <c r="B31" s="37">
        <v>5050000</v>
      </c>
      <c r="C31" s="5"/>
      <c r="D31" s="54"/>
    </row>
    <row r="32" spans="1:4" x14ac:dyDescent="0.25">
      <c r="A32" s="4" t="s">
        <v>21</v>
      </c>
      <c r="B32" s="37">
        <v>2795000</v>
      </c>
      <c r="C32" s="5"/>
      <c r="D32" s="54"/>
    </row>
    <row r="33" spans="1:4" x14ac:dyDescent="0.25">
      <c r="A33" s="4" t="s">
        <v>22</v>
      </c>
      <c r="B33" s="37">
        <v>625000</v>
      </c>
      <c r="C33" s="5"/>
      <c r="D33" s="54"/>
    </row>
    <row r="34" spans="1:4" x14ac:dyDescent="0.25">
      <c r="A34" s="4" t="s">
        <v>23</v>
      </c>
      <c r="B34" s="37">
        <v>2600000</v>
      </c>
      <c r="C34" s="5"/>
      <c r="D34" s="54"/>
    </row>
    <row r="35" spans="1:4" ht="25.5" x14ac:dyDescent="0.25">
      <c r="A35" s="4" t="s">
        <v>24</v>
      </c>
      <c r="B35" s="37">
        <v>680000</v>
      </c>
      <c r="C35" s="5"/>
      <c r="D35" s="54"/>
    </row>
    <row r="36" spans="1:4" ht="25.5" x14ac:dyDescent="0.25">
      <c r="A36" s="4" t="s">
        <v>25</v>
      </c>
      <c r="B36" s="37">
        <v>17082000</v>
      </c>
      <c r="C36" s="5"/>
      <c r="D36" s="54">
        <v>1079408</v>
      </c>
    </row>
    <row r="37" spans="1:4" ht="25.5" x14ac:dyDescent="0.25">
      <c r="A37" s="4" t="s">
        <v>26</v>
      </c>
      <c r="B37" s="37">
        <v>0</v>
      </c>
      <c r="C37" s="41"/>
      <c r="D37" s="54"/>
    </row>
    <row r="38" spans="1:4" ht="15.75" thickBot="1" x14ac:dyDescent="0.3">
      <c r="A38" s="16" t="s">
        <v>27</v>
      </c>
      <c r="B38" s="43">
        <v>35374827</v>
      </c>
      <c r="C38" s="5"/>
      <c r="D38" s="54"/>
    </row>
    <row r="39" spans="1:4" ht="15.75" thickBot="1" x14ac:dyDescent="0.3">
      <c r="A39" s="17" t="s">
        <v>28</v>
      </c>
      <c r="B39" s="22">
        <f>SUM(B40:B46)</f>
        <v>386863279</v>
      </c>
      <c r="C39" s="52"/>
      <c r="D39" s="56">
        <f>SUM(D40:D46)</f>
        <v>20459505</v>
      </c>
    </row>
    <row r="40" spans="1:4" ht="25.5" x14ac:dyDescent="0.25">
      <c r="A40" s="19" t="s">
        <v>29</v>
      </c>
      <c r="B40" s="31">
        <v>95154888</v>
      </c>
      <c r="C40" s="5"/>
      <c r="D40" s="54">
        <v>0</v>
      </c>
    </row>
    <row r="41" spans="1:4" ht="25.5" x14ac:dyDescent="0.25">
      <c r="A41" s="6" t="s">
        <v>30</v>
      </c>
      <c r="B41" s="15">
        <v>0</v>
      </c>
      <c r="C41" s="33"/>
      <c r="D41" s="54"/>
    </row>
    <row r="42" spans="1:4" ht="25.5" x14ac:dyDescent="0.25">
      <c r="A42" s="6" t="s">
        <v>31</v>
      </c>
      <c r="B42" s="15">
        <v>0</v>
      </c>
      <c r="C42" s="33"/>
      <c r="D42" s="54"/>
    </row>
    <row r="43" spans="1:4" ht="25.5" x14ac:dyDescent="0.25">
      <c r="A43" s="6" t="s">
        <v>32</v>
      </c>
      <c r="B43" s="7">
        <v>0</v>
      </c>
      <c r="C43" s="33"/>
      <c r="D43" s="54"/>
    </row>
    <row r="44" spans="1:4" ht="25.5" x14ac:dyDescent="0.25">
      <c r="A44" s="6" t="s">
        <v>33</v>
      </c>
      <c r="B44" s="7">
        <v>0</v>
      </c>
      <c r="C44" s="33"/>
      <c r="D44" s="54"/>
    </row>
    <row r="45" spans="1:4" ht="25.5" x14ac:dyDescent="0.25">
      <c r="A45" s="6" t="s">
        <v>34</v>
      </c>
      <c r="B45" s="5">
        <v>2800000</v>
      </c>
      <c r="C45" s="5"/>
      <c r="D45" s="54"/>
    </row>
    <row r="46" spans="1:4" ht="25.5" x14ac:dyDescent="0.25">
      <c r="A46" s="6" t="s">
        <v>35</v>
      </c>
      <c r="B46" s="76">
        <v>288908391</v>
      </c>
      <c r="C46" s="5"/>
      <c r="D46" s="54">
        <v>20459505</v>
      </c>
    </row>
    <row r="47" spans="1:4" ht="15.75" thickBot="1" x14ac:dyDescent="0.3">
      <c r="A47" s="72" t="s">
        <v>36</v>
      </c>
      <c r="B47" s="73">
        <f>SUM(B48:B54)</f>
        <v>26000000</v>
      </c>
      <c r="C47" s="74"/>
      <c r="D47" s="75">
        <v>0</v>
      </c>
    </row>
    <row r="48" spans="1:4" x14ac:dyDescent="0.25">
      <c r="A48" s="19" t="s">
        <v>37</v>
      </c>
      <c r="B48" s="21">
        <v>0</v>
      </c>
      <c r="C48" s="7"/>
      <c r="D48" s="54"/>
    </row>
    <row r="49" spans="1:4" ht="25.5" x14ac:dyDescent="0.25">
      <c r="A49" s="6" t="s">
        <v>38</v>
      </c>
      <c r="B49" s="15">
        <v>0</v>
      </c>
      <c r="C49" s="7"/>
      <c r="D49" s="54"/>
    </row>
    <row r="50" spans="1:4" ht="25.5" x14ac:dyDescent="0.25">
      <c r="A50" s="6" t="s">
        <v>39</v>
      </c>
      <c r="B50" s="15">
        <v>0</v>
      </c>
      <c r="C50" s="7"/>
      <c r="D50" s="54"/>
    </row>
    <row r="51" spans="1:4" ht="25.5" x14ac:dyDescent="0.25">
      <c r="A51" s="6" t="s">
        <v>40</v>
      </c>
      <c r="B51" s="13">
        <v>26000000</v>
      </c>
      <c r="C51" s="5"/>
      <c r="D51" s="54"/>
    </row>
    <row r="52" spans="1:4" ht="25.5" x14ac:dyDescent="0.25">
      <c r="A52" s="6" t="s">
        <v>41</v>
      </c>
      <c r="B52" s="15">
        <v>0</v>
      </c>
      <c r="C52" s="7"/>
      <c r="D52" s="54"/>
    </row>
    <row r="53" spans="1:4" x14ac:dyDescent="0.25">
      <c r="A53" s="6" t="s">
        <v>42</v>
      </c>
      <c r="B53" s="15">
        <v>0</v>
      </c>
      <c r="C53" s="7"/>
      <c r="D53" s="54"/>
    </row>
    <row r="54" spans="1:4" ht="26.25" thickBot="1" x14ac:dyDescent="0.3">
      <c r="A54" s="20" t="s">
        <v>43</v>
      </c>
      <c r="B54" s="23">
        <v>0</v>
      </c>
      <c r="C54" s="7"/>
      <c r="D54" s="54"/>
    </row>
    <row r="55" spans="1:4" ht="39.6" customHeight="1" thickBot="1" x14ac:dyDescent="0.3">
      <c r="A55" s="17" t="s">
        <v>44</v>
      </c>
      <c r="B55" s="22">
        <f>B56+B57+B58+B59+B60+B61+B62+B63+B64</f>
        <v>24763000</v>
      </c>
      <c r="C55" s="52"/>
      <c r="D55" s="53">
        <v>0</v>
      </c>
    </row>
    <row r="56" spans="1:4" ht="22.15" customHeight="1" x14ac:dyDescent="0.25">
      <c r="A56" s="19" t="s">
        <v>45</v>
      </c>
      <c r="B56" s="44">
        <v>22300000</v>
      </c>
      <c r="C56" s="5"/>
      <c r="D56" s="54"/>
    </row>
    <row r="57" spans="1:4" ht="25.5" x14ac:dyDescent="0.25">
      <c r="A57" s="6" t="s">
        <v>46</v>
      </c>
      <c r="B57" s="37">
        <v>400000</v>
      </c>
      <c r="C57" s="5"/>
      <c r="D57" s="54"/>
    </row>
    <row r="58" spans="1:4" ht="25.5" x14ac:dyDescent="0.25">
      <c r="A58" s="6" t="s">
        <v>47</v>
      </c>
      <c r="B58" s="15">
        <v>0</v>
      </c>
      <c r="C58" s="33"/>
      <c r="D58" s="54"/>
    </row>
    <row r="59" spans="1:4" ht="25.5" x14ac:dyDescent="0.25">
      <c r="A59" s="6" t="s">
        <v>48</v>
      </c>
      <c r="B59" s="13">
        <v>0</v>
      </c>
      <c r="C59" s="5"/>
      <c r="D59" s="54"/>
    </row>
    <row r="60" spans="1:4" x14ac:dyDescent="0.25">
      <c r="A60" s="6" t="s">
        <v>49</v>
      </c>
      <c r="B60" s="31">
        <v>1050000</v>
      </c>
      <c r="C60" s="5"/>
      <c r="D60" s="54"/>
    </row>
    <row r="61" spans="1:4" x14ac:dyDescent="0.25">
      <c r="A61" s="6" t="s">
        <v>50</v>
      </c>
      <c r="B61" s="31">
        <v>513000</v>
      </c>
      <c r="C61" s="5"/>
      <c r="D61" s="54"/>
    </row>
    <row r="62" spans="1:4" x14ac:dyDescent="0.25">
      <c r="A62" s="6" t="s">
        <v>51</v>
      </c>
      <c r="B62" s="15">
        <v>0</v>
      </c>
      <c r="C62" s="33"/>
      <c r="D62" s="54"/>
    </row>
    <row r="63" spans="1:4" x14ac:dyDescent="0.25">
      <c r="A63" s="6" t="s">
        <v>52</v>
      </c>
      <c r="B63" s="15">
        <v>0</v>
      </c>
      <c r="C63" s="33"/>
      <c r="D63" s="54"/>
    </row>
    <row r="64" spans="1:4" ht="26.25" thickBot="1" x14ac:dyDescent="0.3">
      <c r="A64" s="20" t="s">
        <v>53</v>
      </c>
      <c r="B64" s="31">
        <v>500000</v>
      </c>
      <c r="C64" s="33"/>
      <c r="D64" s="54"/>
    </row>
    <row r="65" spans="1:4" x14ac:dyDescent="0.25">
      <c r="A65" s="42" t="s">
        <v>54</v>
      </c>
      <c r="B65" s="36">
        <f>+B66</f>
        <v>23000000</v>
      </c>
      <c r="C65" s="52"/>
      <c r="D65" s="56">
        <f>SUM(D66:D69)</f>
        <v>1574535.81</v>
      </c>
    </row>
    <row r="66" spans="1:4" x14ac:dyDescent="0.25">
      <c r="A66" s="6" t="s">
        <v>55</v>
      </c>
      <c r="B66" s="37">
        <v>23000000</v>
      </c>
      <c r="C66" s="5"/>
      <c r="D66" s="54">
        <v>1574535.81</v>
      </c>
    </row>
    <row r="67" spans="1:4" x14ac:dyDescent="0.25">
      <c r="A67" s="6" t="s">
        <v>56</v>
      </c>
      <c r="B67" s="15">
        <v>0</v>
      </c>
      <c r="C67" s="7"/>
      <c r="D67" s="54"/>
    </row>
    <row r="68" spans="1:4" x14ac:dyDescent="0.25">
      <c r="A68" s="6" t="s">
        <v>57</v>
      </c>
      <c r="B68" s="15">
        <v>0</v>
      </c>
      <c r="C68" s="7"/>
      <c r="D68" s="54"/>
    </row>
    <row r="69" spans="1:4" ht="26.25" thickBot="1" x14ac:dyDescent="0.3">
      <c r="A69" s="20" t="s">
        <v>58</v>
      </c>
      <c r="B69" s="23">
        <v>0</v>
      </c>
      <c r="C69" s="7"/>
      <c r="D69" s="54"/>
    </row>
    <row r="70" spans="1:4" ht="26.25" thickBot="1" x14ac:dyDescent="0.3">
      <c r="A70" s="17" t="s">
        <v>59</v>
      </c>
      <c r="B70" s="22">
        <v>0</v>
      </c>
      <c r="C70" s="34"/>
      <c r="D70" s="53"/>
    </row>
    <row r="71" spans="1:4" x14ac:dyDescent="0.25">
      <c r="A71" s="19" t="s">
        <v>60</v>
      </c>
      <c r="B71" s="21">
        <v>0</v>
      </c>
      <c r="C71" s="7"/>
      <c r="D71" s="54"/>
    </row>
    <row r="72" spans="1:4" ht="26.25" thickBot="1" x14ac:dyDescent="0.3">
      <c r="A72" s="20" t="s">
        <v>61</v>
      </c>
      <c r="B72" s="23">
        <v>0</v>
      </c>
      <c r="C72" s="7"/>
      <c r="D72" s="54"/>
    </row>
    <row r="73" spans="1:4" ht="15.75" thickBot="1" x14ac:dyDescent="0.3">
      <c r="A73" s="17" t="s">
        <v>62</v>
      </c>
      <c r="B73" s="22">
        <v>0</v>
      </c>
      <c r="C73" s="34"/>
      <c r="D73" s="53">
        <v>0</v>
      </c>
    </row>
    <row r="74" spans="1:4" x14ac:dyDescent="0.25">
      <c r="A74" s="19" t="s">
        <v>63</v>
      </c>
      <c r="B74" s="21">
        <v>0</v>
      </c>
      <c r="C74" s="7"/>
      <c r="D74" s="54"/>
    </row>
    <row r="75" spans="1:4" x14ac:dyDescent="0.25">
      <c r="A75" s="6" t="s">
        <v>64</v>
      </c>
      <c r="B75" s="15">
        <v>0</v>
      </c>
      <c r="C75" s="7"/>
      <c r="D75" s="54"/>
    </row>
    <row r="76" spans="1:4" ht="26.25" thickBot="1" x14ac:dyDescent="0.3">
      <c r="A76" s="20" t="s">
        <v>65</v>
      </c>
      <c r="B76" s="23">
        <v>0</v>
      </c>
      <c r="C76" s="7"/>
      <c r="D76" s="54"/>
    </row>
    <row r="77" spans="1:4" ht="15.75" thickBot="1" x14ac:dyDescent="0.3">
      <c r="A77" s="32" t="s">
        <v>82</v>
      </c>
      <c r="B77" s="22">
        <f>+B73+B70+B65+B55+B47+B39+B29+B19+B13</f>
        <v>1254308155</v>
      </c>
      <c r="C77" s="34"/>
      <c r="D77" s="56">
        <f>+D73+D70+D65+D55+D47+D39+D29+D19+D13</f>
        <v>61075545.400000006</v>
      </c>
    </row>
    <row r="78" spans="1:4" x14ac:dyDescent="0.25">
      <c r="A78" s="24" t="s">
        <v>66</v>
      </c>
      <c r="B78" s="38">
        <v>0</v>
      </c>
      <c r="C78" s="7"/>
      <c r="D78" s="54"/>
    </row>
    <row r="79" spans="1:4" x14ac:dyDescent="0.25">
      <c r="A79" s="10" t="s">
        <v>67</v>
      </c>
      <c r="B79" s="15">
        <v>0</v>
      </c>
      <c r="C79" s="7"/>
      <c r="D79" s="54"/>
    </row>
    <row r="80" spans="1:4" ht="25.5" x14ac:dyDescent="0.25">
      <c r="A80" s="8" t="s">
        <v>68</v>
      </c>
      <c r="B80" s="39">
        <v>0</v>
      </c>
      <c r="C80" s="7"/>
      <c r="D80" s="54"/>
    </row>
    <row r="81" spans="1:4" ht="25.5" x14ac:dyDescent="0.25">
      <c r="A81" s="8" t="s">
        <v>69</v>
      </c>
      <c r="B81" s="39">
        <v>0</v>
      </c>
      <c r="C81" s="7"/>
      <c r="D81" s="54"/>
    </row>
    <row r="82" spans="1:4" x14ac:dyDescent="0.25">
      <c r="A82" s="10" t="s">
        <v>70</v>
      </c>
      <c r="B82" s="15">
        <v>0</v>
      </c>
      <c r="C82" s="7"/>
      <c r="D82" s="54"/>
    </row>
    <row r="83" spans="1:4" x14ac:dyDescent="0.25">
      <c r="A83" s="8" t="s">
        <v>71</v>
      </c>
      <c r="B83" s="39">
        <v>0</v>
      </c>
      <c r="C83" s="7"/>
      <c r="D83" s="54"/>
    </row>
    <row r="84" spans="1:4" x14ac:dyDescent="0.25">
      <c r="A84" s="10" t="s">
        <v>72</v>
      </c>
      <c r="B84" s="15">
        <v>0</v>
      </c>
      <c r="C84" s="7"/>
      <c r="D84" s="54"/>
    </row>
    <row r="85" spans="1:4" x14ac:dyDescent="0.25">
      <c r="A85" s="8" t="s">
        <v>73</v>
      </c>
      <c r="B85" s="39">
        <v>0</v>
      </c>
      <c r="C85" s="7"/>
      <c r="D85" s="54"/>
    </row>
    <row r="86" spans="1:4" ht="15.75" thickBot="1" x14ac:dyDescent="0.3">
      <c r="A86" s="25" t="s">
        <v>74</v>
      </c>
      <c r="B86" s="26">
        <v>0</v>
      </c>
      <c r="C86" s="9"/>
      <c r="D86" s="54"/>
    </row>
    <row r="87" spans="1:4" ht="15.75" thickBot="1" x14ac:dyDescent="0.3">
      <c r="A87" s="27" t="s">
        <v>75</v>
      </c>
      <c r="B87" s="22">
        <f>+B77</f>
        <v>1254308155</v>
      </c>
      <c r="C87" s="34"/>
      <c r="D87" s="57">
        <f>+D73+D77</f>
        <v>61075545.400000006</v>
      </c>
    </row>
    <row r="88" spans="1:4" ht="15.75" thickBot="1" x14ac:dyDescent="0.3">
      <c r="A88" s="28"/>
      <c r="B88" s="40"/>
      <c r="C88" s="2"/>
      <c r="D88" s="47"/>
    </row>
    <row r="89" spans="1:4" ht="15.75" thickBot="1" x14ac:dyDescent="0.3">
      <c r="A89" s="27" t="s">
        <v>76</v>
      </c>
      <c r="B89" s="22">
        <f>+B87+B73</f>
        <v>1254308155</v>
      </c>
      <c r="C89" s="34"/>
      <c r="D89" s="57">
        <f>+D77+D73</f>
        <v>61075545.400000006</v>
      </c>
    </row>
    <row r="90" spans="1:4" x14ac:dyDescent="0.25">
      <c r="A90" s="11" t="s">
        <v>83</v>
      </c>
    </row>
    <row r="91" spans="1:4" x14ac:dyDescent="0.25">
      <c r="A91" s="58" t="s">
        <v>84</v>
      </c>
    </row>
    <row r="92" spans="1:4" ht="14.45" customHeight="1" x14ac:dyDescent="0.25">
      <c r="A92" s="64" t="s">
        <v>85</v>
      </c>
      <c r="B92" s="64"/>
      <c r="C92" s="64"/>
      <c r="D92" s="64"/>
    </row>
    <row r="93" spans="1:4" x14ac:dyDescent="0.25">
      <c r="A93" s="58" t="s">
        <v>86</v>
      </c>
      <c r="B93" s="59"/>
      <c r="C93" s="59"/>
    </row>
    <row r="94" spans="1:4" x14ac:dyDescent="0.25">
      <c r="A94" s="58" t="s">
        <v>87</v>
      </c>
      <c r="B94" s="59"/>
      <c r="C94" s="59"/>
    </row>
    <row r="95" spans="1:4" x14ac:dyDescent="0.25">
      <c r="A95" s="58" t="s">
        <v>88</v>
      </c>
      <c r="B95" s="59"/>
      <c r="C95" s="59"/>
    </row>
    <row r="96" spans="1:4" x14ac:dyDescent="0.25">
      <c r="A96" s="58" t="s">
        <v>89</v>
      </c>
      <c r="B96" s="59"/>
      <c r="C96" s="59"/>
    </row>
    <row r="98" spans="1:10" ht="15.75" thickBot="1" x14ac:dyDescent="0.3">
      <c r="A98" s="60" t="s">
        <v>79</v>
      </c>
      <c r="C98" s="69" t="s">
        <v>80</v>
      </c>
      <c r="D98" s="69"/>
      <c r="H98" s="66"/>
      <c r="I98" s="66"/>
      <c r="J98" s="66"/>
    </row>
    <row r="99" spans="1:10" x14ac:dyDescent="0.25">
      <c r="A99" s="68" t="s">
        <v>91</v>
      </c>
      <c r="C99" s="70" t="s">
        <v>93</v>
      </c>
      <c r="D99" s="70"/>
      <c r="H99" s="65"/>
      <c r="I99" s="65"/>
      <c r="J99" s="65"/>
    </row>
    <row r="100" spans="1:10" x14ac:dyDescent="0.25">
      <c r="A100" s="49" t="s">
        <v>92</v>
      </c>
      <c r="C100" s="71" t="s">
        <v>90</v>
      </c>
      <c r="D100" s="71"/>
      <c r="H100" s="67"/>
      <c r="I100" s="67"/>
      <c r="J100" s="67"/>
    </row>
  </sheetData>
  <mergeCells count="11">
    <mergeCell ref="H98:J98"/>
    <mergeCell ref="H99:J99"/>
    <mergeCell ref="H100:J100"/>
    <mergeCell ref="A8:D8"/>
    <mergeCell ref="A7:D7"/>
    <mergeCell ref="A9:D9"/>
    <mergeCell ref="A10:D10"/>
    <mergeCell ref="A92:D92"/>
    <mergeCell ref="C98:D98"/>
    <mergeCell ref="C99:D99"/>
    <mergeCell ref="C100:D100"/>
  </mergeCells>
  <pageMargins left="0.39370078740157483" right="3.937007874015748E-2" top="0.15748031496062992" bottom="0.3543307086614173" header="0.11811023622047244" footer="0.11811023622047244"/>
  <pageSetup scale="80" orientation="portrait" r:id="rId1"/>
  <rowBreaks count="2" manualBreakCount="2">
    <brk id="46" max="3" man="1"/>
    <brk id="76" max="3" man="1"/>
  </rowBreaks>
  <ignoredErrors>
    <ignoredError sqref="B55" evalError="1"/>
    <ignoredError sqref="B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Felix de Jesus Ramirez</cp:lastModifiedBy>
  <cp:lastPrinted>2025-02-07T15:35:53Z</cp:lastPrinted>
  <dcterms:created xsi:type="dcterms:W3CDTF">2021-01-05T12:43:18Z</dcterms:created>
  <dcterms:modified xsi:type="dcterms:W3CDTF">2025-02-07T15:35:55Z</dcterms:modified>
</cp:coreProperties>
</file>