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Estadisticas Julio Septiembre 2023\"/>
    </mc:Choice>
  </mc:AlternateContent>
  <xr:revisionPtr revIDLastSave="0" documentId="8_{B5D254AA-238F-48EE-908E-518B144BBD7F}" xr6:coauthVersionLast="47" xr6:coauthVersionMax="47" xr10:uidLastSave="{00000000-0000-0000-0000-000000000000}"/>
  <bookViews>
    <workbookView xWindow="-120" yWindow="-120" windowWidth="20730" windowHeight="11040" xr2:uid="{87B2C2EC-EDEE-43F7-B2FF-7914FC79027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4" i="1" l="1"/>
  <c r="F134" i="1"/>
  <c r="G134" i="1"/>
  <c r="I134" i="1"/>
  <c r="J134" i="1"/>
  <c r="D121" i="1"/>
  <c r="F121" i="1"/>
  <c r="G121" i="1"/>
  <c r="I121" i="1"/>
  <c r="J121" i="1"/>
  <c r="D108" i="1"/>
  <c r="F108" i="1"/>
  <c r="G108" i="1"/>
  <c r="I108" i="1"/>
  <c r="J108" i="1"/>
  <c r="D95" i="1"/>
  <c r="F95" i="1"/>
  <c r="G95" i="1"/>
  <c r="I95" i="1"/>
  <c r="J95" i="1"/>
  <c r="D82" i="1"/>
  <c r="F82" i="1"/>
  <c r="G82" i="1"/>
  <c r="I82" i="1"/>
  <c r="J82" i="1"/>
  <c r="D69" i="1"/>
  <c r="F69" i="1"/>
  <c r="G69" i="1"/>
  <c r="I69" i="1"/>
  <c r="J69" i="1"/>
  <c r="D57" i="1"/>
  <c r="E57" i="1"/>
  <c r="F57" i="1"/>
  <c r="G57" i="1"/>
  <c r="H57" i="1"/>
  <c r="I57" i="1"/>
  <c r="J57" i="1"/>
  <c r="J20" i="1" s="1"/>
  <c r="C57" i="1"/>
  <c r="D45" i="1"/>
  <c r="E45" i="1"/>
  <c r="F45" i="1"/>
  <c r="G45" i="1"/>
  <c r="H45" i="1"/>
  <c r="I45" i="1"/>
  <c r="J45" i="1"/>
  <c r="C45" i="1"/>
  <c r="D33" i="1"/>
  <c r="E33" i="1"/>
  <c r="F33" i="1"/>
  <c r="G33" i="1"/>
  <c r="H33" i="1"/>
  <c r="I33" i="1"/>
  <c r="J33" i="1"/>
  <c r="C33" i="1"/>
  <c r="G20" i="1" l="1"/>
  <c r="F20" i="1"/>
  <c r="I20" i="1"/>
  <c r="D20" i="1"/>
  <c r="F32" i="1" l="1"/>
  <c r="F31" i="1"/>
  <c r="F30" i="1"/>
  <c r="F29" i="1"/>
  <c r="F28" i="1"/>
  <c r="F27" i="1"/>
  <c r="F26" i="1"/>
  <c r="F25" i="1"/>
  <c r="F24" i="1"/>
  <c r="F23" i="1"/>
  <c r="F22" i="1"/>
  <c r="F21" i="1"/>
  <c r="D32" i="1"/>
  <c r="D31" i="1"/>
  <c r="D30" i="1"/>
  <c r="D29" i="1"/>
  <c r="D28" i="1"/>
  <c r="D27" i="1"/>
  <c r="D26" i="1"/>
  <c r="D25" i="1"/>
  <c r="D24" i="1"/>
  <c r="D23" i="1"/>
  <c r="D22" i="1"/>
  <c r="D21" i="1"/>
  <c r="H146" i="1"/>
  <c r="E146" i="1"/>
  <c r="H145" i="1"/>
  <c r="E145" i="1"/>
  <c r="H144" i="1"/>
  <c r="E144" i="1"/>
  <c r="C144" i="1" s="1"/>
  <c r="H143" i="1"/>
  <c r="E143" i="1"/>
  <c r="C143" i="1" s="1"/>
  <c r="H142" i="1"/>
  <c r="E142" i="1"/>
  <c r="H141" i="1"/>
  <c r="C141" i="1" s="1"/>
  <c r="E141" i="1"/>
  <c r="H140" i="1"/>
  <c r="E140" i="1"/>
  <c r="C140" i="1" s="1"/>
  <c r="H139" i="1"/>
  <c r="E139" i="1"/>
  <c r="C139" i="1" s="1"/>
  <c r="H138" i="1"/>
  <c r="E138" i="1"/>
  <c r="C138" i="1" s="1"/>
  <c r="H137" i="1"/>
  <c r="E137" i="1"/>
  <c r="H136" i="1"/>
  <c r="E136" i="1"/>
  <c r="C136" i="1" s="1"/>
  <c r="H135" i="1"/>
  <c r="E135" i="1"/>
  <c r="H133" i="1"/>
  <c r="E133" i="1"/>
  <c r="C133" i="1" s="1"/>
  <c r="H132" i="1"/>
  <c r="C132" i="1" s="1"/>
  <c r="E132" i="1"/>
  <c r="H131" i="1"/>
  <c r="E131" i="1"/>
  <c r="H130" i="1"/>
  <c r="E130" i="1"/>
  <c r="C130" i="1"/>
  <c r="H129" i="1"/>
  <c r="E129" i="1"/>
  <c r="C129" i="1" s="1"/>
  <c r="H128" i="1"/>
  <c r="E128" i="1"/>
  <c r="H127" i="1"/>
  <c r="E127" i="1"/>
  <c r="H126" i="1"/>
  <c r="E126" i="1"/>
  <c r="C126" i="1" s="1"/>
  <c r="H125" i="1"/>
  <c r="E125" i="1"/>
  <c r="H124" i="1"/>
  <c r="C124" i="1" s="1"/>
  <c r="E124" i="1"/>
  <c r="H123" i="1"/>
  <c r="E123" i="1"/>
  <c r="H122" i="1"/>
  <c r="E122" i="1"/>
  <c r="H120" i="1"/>
  <c r="E120" i="1"/>
  <c r="C120" i="1" s="1"/>
  <c r="H119" i="1"/>
  <c r="E119" i="1"/>
  <c r="H118" i="1"/>
  <c r="E118" i="1"/>
  <c r="H117" i="1"/>
  <c r="E117" i="1"/>
  <c r="C117" i="1" s="1"/>
  <c r="H116" i="1"/>
  <c r="E116" i="1"/>
  <c r="C116" i="1" s="1"/>
  <c r="H115" i="1"/>
  <c r="E115" i="1"/>
  <c r="H114" i="1"/>
  <c r="E114" i="1"/>
  <c r="H113" i="1"/>
  <c r="E113" i="1"/>
  <c r="C113" i="1"/>
  <c r="H112" i="1"/>
  <c r="E112" i="1"/>
  <c r="H111" i="1"/>
  <c r="E111" i="1"/>
  <c r="H110" i="1"/>
  <c r="E110" i="1"/>
  <c r="C110" i="1" s="1"/>
  <c r="H109" i="1"/>
  <c r="E109" i="1"/>
  <c r="H107" i="1"/>
  <c r="C107" i="1" s="1"/>
  <c r="E107" i="1"/>
  <c r="H106" i="1"/>
  <c r="E106" i="1"/>
  <c r="C106" i="1"/>
  <c r="H105" i="1"/>
  <c r="E105" i="1"/>
  <c r="H104" i="1"/>
  <c r="H29" i="1" s="1"/>
  <c r="E104" i="1"/>
  <c r="H103" i="1"/>
  <c r="E103" i="1"/>
  <c r="H102" i="1"/>
  <c r="E102" i="1"/>
  <c r="C102" i="1" s="1"/>
  <c r="H101" i="1"/>
  <c r="E101" i="1"/>
  <c r="H100" i="1"/>
  <c r="E100" i="1"/>
  <c r="C100" i="1" s="1"/>
  <c r="H99" i="1"/>
  <c r="E99" i="1"/>
  <c r="H98" i="1"/>
  <c r="E98" i="1"/>
  <c r="H97" i="1"/>
  <c r="H22" i="1" s="1"/>
  <c r="E97" i="1"/>
  <c r="H96" i="1"/>
  <c r="E96" i="1"/>
  <c r="H94" i="1"/>
  <c r="E94" i="1"/>
  <c r="C94" i="1"/>
  <c r="H93" i="1"/>
  <c r="E93" i="1"/>
  <c r="H92" i="1"/>
  <c r="E92" i="1"/>
  <c r="H91" i="1"/>
  <c r="E91" i="1"/>
  <c r="C91" i="1" s="1"/>
  <c r="H90" i="1"/>
  <c r="E90" i="1"/>
  <c r="H89" i="1"/>
  <c r="E89" i="1"/>
  <c r="C89" i="1" s="1"/>
  <c r="H88" i="1"/>
  <c r="E88" i="1"/>
  <c r="H87" i="1"/>
  <c r="H25" i="1" s="1"/>
  <c r="E87" i="1"/>
  <c r="H86" i="1"/>
  <c r="E86" i="1"/>
  <c r="C86" i="1" s="1"/>
  <c r="H85" i="1"/>
  <c r="E85" i="1"/>
  <c r="E23" i="1" s="1"/>
  <c r="H84" i="1"/>
  <c r="E84" i="1"/>
  <c r="H83" i="1"/>
  <c r="E83" i="1"/>
  <c r="H81" i="1"/>
  <c r="E81" i="1"/>
  <c r="C81" i="1" s="1"/>
  <c r="H80" i="1"/>
  <c r="E80" i="1"/>
  <c r="E31" i="1" s="1"/>
  <c r="H79" i="1"/>
  <c r="E79" i="1"/>
  <c r="H78" i="1"/>
  <c r="E78" i="1"/>
  <c r="C78" i="1"/>
  <c r="H77" i="1"/>
  <c r="H28" i="1" s="1"/>
  <c r="E77" i="1"/>
  <c r="C77" i="1" s="1"/>
  <c r="H76" i="1"/>
  <c r="C76" i="1" s="1"/>
  <c r="E76" i="1"/>
  <c r="H75" i="1"/>
  <c r="E75" i="1"/>
  <c r="C75" i="1" s="1"/>
  <c r="H74" i="1"/>
  <c r="E74" i="1"/>
  <c r="C74" i="1" s="1"/>
  <c r="H73" i="1"/>
  <c r="E73" i="1"/>
  <c r="C73" i="1" s="1"/>
  <c r="H72" i="1"/>
  <c r="C72" i="1" s="1"/>
  <c r="E72" i="1"/>
  <c r="H71" i="1"/>
  <c r="E71" i="1"/>
  <c r="C71" i="1" s="1"/>
  <c r="H70" i="1"/>
  <c r="E70" i="1"/>
  <c r="J32" i="1"/>
  <c r="I32" i="1"/>
  <c r="G32" i="1"/>
  <c r="J31" i="1"/>
  <c r="I31" i="1"/>
  <c r="G31" i="1"/>
  <c r="J30" i="1"/>
  <c r="I30" i="1"/>
  <c r="H30" i="1"/>
  <c r="G30" i="1"/>
  <c r="J29" i="1"/>
  <c r="I29" i="1"/>
  <c r="G29" i="1"/>
  <c r="J28" i="1"/>
  <c r="I28" i="1"/>
  <c r="G28" i="1"/>
  <c r="E28" i="1"/>
  <c r="J27" i="1"/>
  <c r="I27" i="1"/>
  <c r="G27" i="1"/>
  <c r="J26" i="1"/>
  <c r="I26" i="1"/>
  <c r="H26" i="1"/>
  <c r="G26" i="1"/>
  <c r="J25" i="1"/>
  <c r="I25" i="1"/>
  <c r="G25" i="1"/>
  <c r="J24" i="1"/>
  <c r="I24" i="1"/>
  <c r="G24" i="1"/>
  <c r="J23" i="1"/>
  <c r="I23" i="1"/>
  <c r="G23" i="1"/>
  <c r="J22" i="1"/>
  <c r="I22" i="1"/>
  <c r="G22" i="1"/>
  <c r="J21" i="1"/>
  <c r="I21" i="1"/>
  <c r="G21" i="1"/>
  <c r="H32" i="1" l="1"/>
  <c r="H24" i="1"/>
  <c r="H121" i="1"/>
  <c r="E134" i="1"/>
  <c r="H21" i="1"/>
  <c r="H69" i="1"/>
  <c r="E82" i="1"/>
  <c r="C123" i="1"/>
  <c r="C127" i="1"/>
  <c r="H134" i="1"/>
  <c r="C80" i="1"/>
  <c r="C70" i="1"/>
  <c r="E69" i="1"/>
  <c r="H82" i="1"/>
  <c r="H20" i="1" s="1"/>
  <c r="C93" i="1"/>
  <c r="C96" i="1"/>
  <c r="E95" i="1"/>
  <c r="H95" i="1"/>
  <c r="C104" i="1"/>
  <c r="C85" i="1"/>
  <c r="C109" i="1"/>
  <c r="E108" i="1"/>
  <c r="H108" i="1"/>
  <c r="C122" i="1"/>
  <c r="E121" i="1"/>
  <c r="E27" i="1"/>
  <c r="C84" i="1"/>
  <c r="C87" i="1"/>
  <c r="C97" i="1"/>
  <c r="E21" i="1"/>
  <c r="C21" i="1" s="1"/>
  <c r="E32" i="1"/>
  <c r="C88" i="1"/>
  <c r="C101" i="1"/>
  <c r="C105" i="1"/>
  <c r="C114" i="1"/>
  <c r="C137" i="1"/>
  <c r="C79" i="1"/>
  <c r="C92" i="1"/>
  <c r="C98" i="1"/>
  <c r="C111" i="1"/>
  <c r="C118" i="1"/>
  <c r="C128" i="1"/>
  <c r="C131" i="1"/>
  <c r="C145" i="1"/>
  <c r="C28" i="1"/>
  <c r="E25" i="1"/>
  <c r="C25" i="1" s="1"/>
  <c r="E24" i="1"/>
  <c r="C24" i="1" s="1"/>
  <c r="C99" i="1"/>
  <c r="C112" i="1"/>
  <c r="C115" i="1"/>
  <c r="C119" i="1"/>
  <c r="C125" i="1"/>
  <c r="C142" i="1"/>
  <c r="C146" i="1"/>
  <c r="E29" i="1"/>
  <c r="C29" i="1" s="1"/>
  <c r="C83" i="1"/>
  <c r="C90" i="1"/>
  <c r="C103" i="1"/>
  <c r="C135" i="1"/>
  <c r="H23" i="1"/>
  <c r="C23" i="1" s="1"/>
  <c r="H27" i="1"/>
  <c r="C27" i="1" s="1"/>
  <c r="H31" i="1"/>
  <c r="C31" i="1" s="1"/>
  <c r="E22" i="1"/>
  <c r="C22" i="1" s="1"/>
  <c r="E26" i="1"/>
  <c r="C26" i="1" s="1"/>
  <c r="E30" i="1"/>
  <c r="C30" i="1" s="1"/>
  <c r="C121" i="1" l="1"/>
  <c r="C32" i="1"/>
  <c r="C95" i="1"/>
  <c r="C108" i="1"/>
  <c r="C69" i="1"/>
  <c r="C82" i="1"/>
  <c r="C134" i="1"/>
  <c r="E20" i="1"/>
  <c r="C20" i="1" l="1"/>
</calcChain>
</file>

<file path=xl/sharedStrings.xml><?xml version="1.0" encoding="utf-8"?>
<sst xmlns="http://schemas.openxmlformats.org/spreadsheetml/2006/main" count="145" uniqueCount="36">
  <si>
    <t xml:space="preserve">Departamento de Investigación y Estadística                                                                              Observatorio de Igualdad y Equidad de Género  </t>
  </si>
  <si>
    <t>Casas de Acogida</t>
  </si>
  <si>
    <t>Mes y Casa de acogida</t>
  </si>
  <si>
    <t>Número de protecciones</t>
  </si>
  <si>
    <t>Grupo poblacional</t>
  </si>
  <si>
    <t>Usuarias víctimas de violencia</t>
  </si>
  <si>
    <t>Menores de 13 años</t>
  </si>
  <si>
    <t>Adolescentes con 13 años o más</t>
  </si>
  <si>
    <t>Total</t>
  </si>
  <si>
    <t>Hombre</t>
  </si>
  <si>
    <t>Mujer</t>
  </si>
  <si>
    <t>Casa Modelo 3</t>
  </si>
  <si>
    <t>Casa Modelo 4</t>
  </si>
  <si>
    <t>Casa Modelo 5</t>
  </si>
  <si>
    <t>Casa Modelo 6</t>
  </si>
  <si>
    <t>Casa Modelo 7</t>
  </si>
  <si>
    <t>Casa Modelo 8</t>
  </si>
  <si>
    <t>Casa Modelo 9</t>
  </si>
  <si>
    <t>Casa Modelo 10</t>
  </si>
  <si>
    <t>Casa Modelo 11</t>
  </si>
  <si>
    <t>Casa Modelo 12</t>
  </si>
  <si>
    <t>Casa Modelo 13</t>
  </si>
  <si>
    <t>Casa Modelo 14</t>
  </si>
  <si>
    <t xml:space="preserve">Abril </t>
  </si>
  <si>
    <t>Mayo</t>
  </si>
  <si>
    <t>Junio</t>
  </si>
  <si>
    <t>Fuente: Departamento de Investigación y Estadística del Ministerio de la Mujer.</t>
  </si>
  <si>
    <t>Cuadro 2</t>
  </si>
  <si>
    <t>República Dominicana: Número de protecciones otorgadas por el Ministerio de la Mujer a través de las casas de acogida, por grupo poblacional, según mes y casa de acogida, 2023</t>
  </si>
  <si>
    <t xml:space="preserve">Enero </t>
  </si>
  <si>
    <t xml:space="preserve">Febrero </t>
  </si>
  <si>
    <t xml:space="preserve">Marzo </t>
  </si>
  <si>
    <t>Julio</t>
  </si>
  <si>
    <t>Agosto</t>
  </si>
  <si>
    <t>Septiembre</t>
  </si>
  <si>
    <t>Datos estadísticos enero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</si>
</sst>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10" fillId="2" borderId="0" xfId="1" applyNumberFormat="1" applyFont="1" applyFill="1" applyAlignment="1">
      <alignment horizontal="center" wrapText="1"/>
    </xf>
    <xf numFmtId="164" fontId="9" fillId="2" borderId="0" xfId="2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3">
    <cellStyle name="Normal" xfId="0" builtinId="0"/>
    <cellStyle name="Normal_Casa Acogida" xfId="2" xr:uid="{ED34D4CE-A252-4CB5-872D-C3D5BC4065A8}"/>
    <cellStyle name="Normal_Hoja1 3" xfId="1" xr:uid="{82997769-0F52-4979-90B7-EDAFCAC1A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122959</xdr:colOff>
      <xdr:row>1</xdr:row>
      <xdr:rowOff>105641</xdr:rowOff>
    </xdr:from>
    <xdr:to>
      <xdr:col>6</xdr:col>
      <xdr:colOff>407154</xdr:colOff>
      <xdr:row>5</xdr:row>
      <xdr:rowOff>59595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233243-B5E6-4464-A47E-4A3453218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034" y="286616"/>
          <a:ext cx="2855945" cy="71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A86B-0E2F-46A7-8529-8E8C602ED2FF}">
  <dimension ref="B1:K147"/>
  <sheetViews>
    <sheetView tabSelected="1" topLeftCell="A52" workbookViewId="0">
      <selection activeCell="B12" sqref="B12:J13"/>
    </sheetView>
  </sheetViews>
  <sheetFormatPr baseColWidth="10" defaultColWidth="11.42578125" defaultRowHeight="12" x14ac:dyDescent="0.2"/>
  <cols>
    <col min="1" max="1" width="11.42578125" style="3"/>
    <col min="2" max="2" width="20.42578125" style="3" customWidth="1"/>
    <col min="3" max="3" width="12.5703125" style="16" customWidth="1"/>
    <col min="4" max="4" width="10.42578125" style="16" customWidth="1"/>
    <col min="5" max="5" width="6.5703125" style="16" customWidth="1"/>
    <col min="6" max="6" width="9" style="16" customWidth="1"/>
    <col min="7" max="7" width="8.140625" style="16" customWidth="1"/>
    <col min="8" max="8" width="6.7109375" style="16" customWidth="1"/>
    <col min="9" max="9" width="8.140625" style="16" customWidth="1"/>
    <col min="10" max="10" width="7.28515625" style="16" customWidth="1"/>
    <col min="11" max="13" width="11.42578125" style="3"/>
    <col min="14" max="15" width="17.5703125" style="3" customWidth="1"/>
    <col min="16" max="16384" width="11.42578125" style="3"/>
  </cols>
  <sheetData>
    <row r="1" spans="2:11" s="1" customFormat="1" ht="14.25" x14ac:dyDescent="0.2">
      <c r="B1" s="17"/>
      <c r="C1" s="17"/>
      <c r="D1" s="17"/>
      <c r="E1" s="17"/>
      <c r="F1" s="17"/>
      <c r="G1" s="17"/>
      <c r="H1" s="17"/>
      <c r="I1" s="17"/>
      <c r="J1" s="17"/>
    </row>
    <row r="2" spans="2:11" s="1" customFormat="1" ht="14.25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1" s="1" customFormat="1" ht="14.25" x14ac:dyDescent="0.2">
      <c r="B3" s="17"/>
      <c r="C3" s="17"/>
      <c r="D3" s="17"/>
      <c r="E3" s="17"/>
      <c r="F3" s="17"/>
      <c r="G3" s="17"/>
      <c r="H3" s="17"/>
      <c r="I3" s="17"/>
      <c r="J3" s="17"/>
    </row>
    <row r="4" spans="2:11" s="1" customFormat="1" ht="14.25" x14ac:dyDescent="0.2">
      <c r="B4" s="17"/>
      <c r="C4" s="17"/>
      <c r="D4" s="17"/>
      <c r="E4" s="17"/>
      <c r="F4" s="17"/>
      <c r="G4" s="17"/>
      <c r="H4" s="17"/>
      <c r="I4" s="17"/>
      <c r="J4" s="17"/>
    </row>
    <row r="5" spans="2:11" s="1" customFormat="1" ht="14.25" x14ac:dyDescent="0.2">
      <c r="B5" s="17"/>
      <c r="C5" s="17"/>
      <c r="D5" s="17"/>
      <c r="E5" s="17"/>
      <c r="F5" s="17"/>
      <c r="G5" s="17"/>
      <c r="H5" s="17"/>
      <c r="I5" s="17"/>
      <c r="J5" s="17"/>
    </row>
    <row r="6" spans="2:11" s="1" customFormat="1" ht="14.25" x14ac:dyDescent="0.2">
      <c r="B6" s="17"/>
      <c r="C6" s="17"/>
      <c r="D6" s="17"/>
      <c r="E6" s="17"/>
      <c r="F6" s="17"/>
      <c r="G6" s="17"/>
      <c r="H6" s="17"/>
      <c r="I6" s="17"/>
      <c r="J6" s="17"/>
    </row>
    <row r="7" spans="2:11" s="1" customFormat="1" ht="14.25" customHeight="1" x14ac:dyDescent="0.25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2"/>
    </row>
    <row r="8" spans="2:11" s="1" customFormat="1" ht="14.25" customHeight="1" x14ac:dyDescent="0.25">
      <c r="B8" s="18"/>
      <c r="C8" s="18"/>
      <c r="D8" s="18"/>
      <c r="E8" s="18"/>
      <c r="F8" s="18"/>
      <c r="G8" s="18"/>
      <c r="H8" s="18"/>
      <c r="I8" s="18"/>
      <c r="J8" s="18"/>
      <c r="K8" s="2"/>
    </row>
    <row r="9" spans="2:11" s="1" customFormat="1" ht="14.2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2"/>
    </row>
    <row r="10" spans="2:11" s="1" customFormat="1" ht="14.25" customHeigh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2"/>
    </row>
    <row r="11" spans="2:11" s="1" customFormat="1" ht="14.25" customHeight="1" x14ac:dyDescent="0.25">
      <c r="B11" s="18" t="s">
        <v>35</v>
      </c>
      <c r="C11" s="18"/>
      <c r="D11" s="18"/>
      <c r="E11" s="18"/>
      <c r="F11" s="18"/>
      <c r="G11" s="18"/>
      <c r="H11" s="18"/>
      <c r="I11" s="18"/>
      <c r="J11" s="18"/>
      <c r="K11" s="2"/>
    </row>
    <row r="12" spans="2:11" s="1" customFormat="1" ht="30" customHeight="1" x14ac:dyDescent="0.2">
      <c r="B12" s="19" t="s">
        <v>1</v>
      </c>
      <c r="C12" s="19"/>
      <c r="D12" s="19"/>
      <c r="E12" s="19"/>
      <c r="F12" s="19"/>
      <c r="G12" s="19"/>
      <c r="H12" s="19"/>
      <c r="I12" s="19"/>
      <c r="J12" s="19"/>
    </row>
    <row r="13" spans="2:11" x14ac:dyDescent="0.2">
      <c r="B13" s="19"/>
      <c r="C13" s="19"/>
      <c r="D13" s="19"/>
      <c r="E13" s="19"/>
      <c r="F13" s="19"/>
      <c r="G13" s="19"/>
      <c r="H13" s="19"/>
      <c r="I13" s="19"/>
      <c r="J13" s="19"/>
    </row>
    <row r="14" spans="2:11" x14ac:dyDescent="0.2">
      <c r="B14" s="21" t="s">
        <v>27</v>
      </c>
      <c r="C14" s="21"/>
      <c r="D14" s="21"/>
      <c r="E14" s="21"/>
      <c r="F14" s="21"/>
      <c r="G14" s="21"/>
      <c r="H14" s="21"/>
      <c r="I14" s="21"/>
      <c r="J14" s="21"/>
    </row>
    <row r="15" spans="2:11" x14ac:dyDescent="0.2">
      <c r="B15" s="21"/>
      <c r="C15" s="21"/>
      <c r="D15" s="21"/>
      <c r="E15" s="21"/>
      <c r="F15" s="21"/>
      <c r="G15" s="21"/>
      <c r="H15" s="21"/>
      <c r="I15" s="21"/>
      <c r="J15" s="21"/>
    </row>
    <row r="16" spans="2:11" ht="33.75" customHeight="1" thickBot="1" x14ac:dyDescent="0.25">
      <c r="B16" s="22" t="s">
        <v>28</v>
      </c>
      <c r="C16" s="22"/>
      <c r="D16" s="22"/>
      <c r="E16" s="22"/>
      <c r="F16" s="22"/>
      <c r="G16" s="22"/>
      <c r="H16" s="22"/>
      <c r="I16" s="22"/>
      <c r="J16" s="22"/>
    </row>
    <row r="17" spans="2:10" x14ac:dyDescent="0.2">
      <c r="B17" s="23" t="s">
        <v>2</v>
      </c>
      <c r="C17" s="26" t="s">
        <v>3</v>
      </c>
      <c r="D17" s="26" t="s">
        <v>4</v>
      </c>
      <c r="E17" s="26"/>
      <c r="F17" s="26"/>
      <c r="G17" s="26"/>
      <c r="H17" s="26"/>
      <c r="I17" s="26"/>
      <c r="J17" s="26"/>
    </row>
    <row r="18" spans="2:10" x14ac:dyDescent="0.2">
      <c r="B18" s="24"/>
      <c r="C18" s="27"/>
      <c r="D18" s="27" t="s">
        <v>5</v>
      </c>
      <c r="E18" s="27" t="s">
        <v>6</v>
      </c>
      <c r="F18" s="27"/>
      <c r="G18" s="27"/>
      <c r="H18" s="27" t="s">
        <v>7</v>
      </c>
      <c r="I18" s="27"/>
      <c r="J18" s="27"/>
    </row>
    <row r="19" spans="2:10" ht="12.75" thickBot="1" x14ac:dyDescent="0.25">
      <c r="B19" s="25"/>
      <c r="C19" s="28"/>
      <c r="D19" s="28"/>
      <c r="E19" s="4" t="s">
        <v>8</v>
      </c>
      <c r="F19" s="4" t="s">
        <v>9</v>
      </c>
      <c r="G19" s="4" t="s">
        <v>10</v>
      </c>
      <c r="H19" s="4" t="s">
        <v>8</v>
      </c>
      <c r="I19" s="4" t="s">
        <v>9</v>
      </c>
      <c r="J19" s="4" t="s">
        <v>10</v>
      </c>
    </row>
    <row r="20" spans="2:10" x14ac:dyDescent="0.2">
      <c r="B20" s="5" t="s">
        <v>8</v>
      </c>
      <c r="C20" s="6">
        <f>C33+C45+C57+C69+C82+C95+C108+C121+C134</f>
        <v>1384</v>
      </c>
      <c r="D20" s="6">
        <f t="shared" ref="D20:J20" si="0">D33+D45+D57+D69+D82+D95+D108+D121+D134</f>
        <v>690</v>
      </c>
      <c r="E20" s="6">
        <f t="shared" si="0"/>
        <v>634</v>
      </c>
      <c r="F20" s="6">
        <f t="shared" si="0"/>
        <v>320</v>
      </c>
      <c r="G20" s="6">
        <f t="shared" si="0"/>
        <v>314</v>
      </c>
      <c r="H20" s="6">
        <f t="shared" si="0"/>
        <v>60</v>
      </c>
      <c r="I20" s="6">
        <f t="shared" si="0"/>
        <v>25</v>
      </c>
      <c r="J20" s="6">
        <f t="shared" si="0"/>
        <v>35</v>
      </c>
    </row>
    <row r="21" spans="2:10" x14ac:dyDescent="0.2">
      <c r="B21" s="7" t="s">
        <v>11</v>
      </c>
      <c r="C21" s="8">
        <f>D21+E21+H21</f>
        <v>380</v>
      </c>
      <c r="D21" s="8">
        <f>+D34+D46+D58+D70+D83+D96+D109+D122+D135</f>
        <v>228</v>
      </c>
      <c r="E21" s="8">
        <f t="shared" ref="E21:J28" si="1">+E34+E46+E58+E70+E83+E96</f>
        <v>140</v>
      </c>
      <c r="F21" s="8">
        <f t="shared" ref="F21:F28" si="2">+F34+F46+F58+F70+F83+F96+F109+F122+F135</f>
        <v>99</v>
      </c>
      <c r="G21" s="8">
        <f t="shared" si="1"/>
        <v>65</v>
      </c>
      <c r="H21" s="8">
        <f t="shared" si="1"/>
        <v>12</v>
      </c>
      <c r="I21" s="8">
        <f t="shared" si="1"/>
        <v>6</v>
      </c>
      <c r="J21" s="8">
        <f t="shared" si="1"/>
        <v>6</v>
      </c>
    </row>
    <row r="22" spans="2:10" x14ac:dyDescent="0.2">
      <c r="B22" s="7" t="s">
        <v>12</v>
      </c>
      <c r="C22" s="8">
        <f t="shared" ref="C22:C32" si="3">D22+E22+H22</f>
        <v>101</v>
      </c>
      <c r="D22" s="8">
        <f>+D35+D47+D59+D71+D84+D97+D109+D122+D136</f>
        <v>68</v>
      </c>
      <c r="E22" s="8">
        <f t="shared" si="1"/>
        <v>32</v>
      </c>
      <c r="F22" s="8">
        <f t="shared" si="2"/>
        <v>34</v>
      </c>
      <c r="G22" s="8">
        <f t="shared" si="1"/>
        <v>13</v>
      </c>
      <c r="H22" s="8">
        <f t="shared" si="1"/>
        <v>1</v>
      </c>
      <c r="I22" s="8">
        <f t="shared" si="1"/>
        <v>0</v>
      </c>
      <c r="J22" s="8">
        <f t="shared" si="1"/>
        <v>1</v>
      </c>
    </row>
    <row r="23" spans="2:10" x14ac:dyDescent="0.2">
      <c r="B23" s="7" t="s">
        <v>13</v>
      </c>
      <c r="C23" s="8">
        <f t="shared" si="3"/>
        <v>4</v>
      </c>
      <c r="D23" s="8">
        <f>+D36+D48+D60+D72+D85+D98+D111+D124+D137</f>
        <v>4</v>
      </c>
      <c r="E23" s="8">
        <f t="shared" si="1"/>
        <v>0</v>
      </c>
      <c r="F23" s="8">
        <f t="shared" si="2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</row>
    <row r="24" spans="2:10" x14ac:dyDescent="0.2">
      <c r="B24" s="7" t="s">
        <v>14</v>
      </c>
      <c r="C24" s="8">
        <f t="shared" si="3"/>
        <v>110</v>
      </c>
      <c r="D24" s="8">
        <f>+D37+D49+D61+D73+D86+D99+D112+D125+D138</f>
        <v>64</v>
      </c>
      <c r="E24" s="8">
        <f t="shared" si="1"/>
        <v>39</v>
      </c>
      <c r="F24" s="8">
        <f t="shared" si="2"/>
        <v>31</v>
      </c>
      <c r="G24" s="8">
        <f t="shared" si="1"/>
        <v>20</v>
      </c>
      <c r="H24" s="8">
        <f t="shared" si="1"/>
        <v>7</v>
      </c>
      <c r="I24" s="8">
        <f t="shared" si="1"/>
        <v>2</v>
      </c>
      <c r="J24" s="8">
        <f t="shared" si="1"/>
        <v>5</v>
      </c>
    </row>
    <row r="25" spans="2:10" x14ac:dyDescent="0.2">
      <c r="B25" s="7" t="s">
        <v>15</v>
      </c>
      <c r="C25" s="8">
        <f t="shared" si="3"/>
        <v>28</v>
      </c>
      <c r="D25" s="8">
        <f>+D38+D50+D62+D74+D87+D100+D113+D139</f>
        <v>16</v>
      </c>
      <c r="E25" s="8">
        <f t="shared" si="1"/>
        <v>10</v>
      </c>
      <c r="F25" s="8">
        <f t="shared" si="2"/>
        <v>11</v>
      </c>
      <c r="G25" s="8">
        <f t="shared" si="1"/>
        <v>6</v>
      </c>
      <c r="H25" s="8">
        <f t="shared" si="1"/>
        <v>2</v>
      </c>
      <c r="I25" s="8">
        <f t="shared" si="1"/>
        <v>1</v>
      </c>
      <c r="J25" s="8">
        <f t="shared" si="1"/>
        <v>1</v>
      </c>
    </row>
    <row r="26" spans="2:10" x14ac:dyDescent="0.2">
      <c r="B26" s="7" t="s">
        <v>16</v>
      </c>
      <c r="C26" s="8">
        <f t="shared" si="3"/>
        <v>2</v>
      </c>
      <c r="D26" s="8">
        <f>+D39+D51+D63+D75+D88+D101+D114+D127+D140</f>
        <v>2</v>
      </c>
      <c r="E26" s="8">
        <f t="shared" si="1"/>
        <v>0</v>
      </c>
      <c r="F26" s="8">
        <f t="shared" si="2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</row>
    <row r="27" spans="2:10" x14ac:dyDescent="0.2">
      <c r="B27" s="7" t="s">
        <v>17</v>
      </c>
      <c r="C27" s="8">
        <f t="shared" si="3"/>
        <v>56</v>
      </c>
      <c r="D27" s="8">
        <f>+D40+D52+D64+D76+D89+D102+D115+D141</f>
        <v>32</v>
      </c>
      <c r="E27" s="8">
        <f t="shared" si="1"/>
        <v>21</v>
      </c>
      <c r="F27" s="8">
        <f t="shared" si="2"/>
        <v>14</v>
      </c>
      <c r="G27" s="8">
        <f t="shared" si="1"/>
        <v>11</v>
      </c>
      <c r="H27" s="8">
        <f t="shared" si="1"/>
        <v>3</v>
      </c>
      <c r="I27" s="8">
        <f t="shared" si="1"/>
        <v>1</v>
      </c>
      <c r="J27" s="8">
        <f t="shared" si="1"/>
        <v>2</v>
      </c>
    </row>
    <row r="28" spans="2:10" x14ac:dyDescent="0.2">
      <c r="B28" s="7" t="s">
        <v>18</v>
      </c>
      <c r="C28" s="8">
        <f>D28+E28+H28</f>
        <v>98</v>
      </c>
      <c r="D28" s="8">
        <f>+D41+D53+D65+D77+D90+D103+D116+D129+D142</f>
        <v>57</v>
      </c>
      <c r="E28" s="8">
        <f t="shared" si="1"/>
        <v>39</v>
      </c>
      <c r="F28" s="8">
        <f t="shared" si="2"/>
        <v>36</v>
      </c>
      <c r="G28" s="8">
        <f t="shared" si="1"/>
        <v>17</v>
      </c>
      <c r="H28" s="8">
        <f t="shared" si="1"/>
        <v>2</v>
      </c>
      <c r="I28" s="8">
        <f t="shared" si="1"/>
        <v>2</v>
      </c>
      <c r="J28" s="8">
        <f t="shared" si="1"/>
        <v>0</v>
      </c>
    </row>
    <row r="29" spans="2:10" x14ac:dyDescent="0.2">
      <c r="B29" s="7" t="s">
        <v>19</v>
      </c>
      <c r="C29" s="8">
        <f>D29+E29+H29</f>
        <v>31</v>
      </c>
      <c r="D29" s="8">
        <f>+D78+D91+D104+D117+D130+D143</f>
        <v>18</v>
      </c>
      <c r="E29" s="8">
        <f t="shared" ref="E29:J29" si="4">+E78+E91+E104</f>
        <v>13</v>
      </c>
      <c r="F29" s="8">
        <f>+F78+F91+F104+F117+F130+F143</f>
        <v>13</v>
      </c>
      <c r="G29" s="8">
        <f t="shared" si="4"/>
        <v>7</v>
      </c>
      <c r="H29" s="8">
        <f t="shared" si="4"/>
        <v>0</v>
      </c>
      <c r="I29" s="8">
        <f t="shared" si="4"/>
        <v>0</v>
      </c>
      <c r="J29" s="8">
        <f t="shared" si="4"/>
        <v>0</v>
      </c>
    </row>
    <row r="30" spans="2:10" x14ac:dyDescent="0.2">
      <c r="B30" s="7" t="s">
        <v>20</v>
      </c>
      <c r="C30" s="8">
        <f t="shared" si="3"/>
        <v>114</v>
      </c>
      <c r="D30" s="8">
        <f>+D42+D54+D66+D79+D92+D105+D118+D131+D144</f>
        <v>72</v>
      </c>
      <c r="E30" s="8">
        <f t="shared" ref="E30:J32" si="5">+E42+E54+E66+E79+E92+E105</f>
        <v>35</v>
      </c>
      <c r="F30" s="8">
        <f>+F42+F54+F66+F79+F92+F105+F118+F131+F144</f>
        <v>25</v>
      </c>
      <c r="G30" s="8">
        <f t="shared" si="5"/>
        <v>18</v>
      </c>
      <c r="H30" s="8">
        <f t="shared" si="5"/>
        <v>7</v>
      </c>
      <c r="I30" s="8">
        <f t="shared" si="5"/>
        <v>3</v>
      </c>
      <c r="J30" s="8">
        <f t="shared" si="5"/>
        <v>4</v>
      </c>
    </row>
    <row r="31" spans="2:10" x14ac:dyDescent="0.2">
      <c r="B31" s="7" t="s">
        <v>21</v>
      </c>
      <c r="C31" s="8">
        <f t="shared" si="3"/>
        <v>202</v>
      </c>
      <c r="D31" s="8">
        <f>+D43+D55+D67+D80+D93+D106+D119+D132+D145</f>
        <v>118</v>
      </c>
      <c r="E31" s="8">
        <f t="shared" si="5"/>
        <v>78</v>
      </c>
      <c r="F31" s="8">
        <f>+F43+F55+F67+F80+F93+F106+F119+F132+F145</f>
        <v>57</v>
      </c>
      <c r="G31" s="8">
        <f t="shared" si="5"/>
        <v>42</v>
      </c>
      <c r="H31" s="8">
        <f t="shared" si="5"/>
        <v>6</v>
      </c>
      <c r="I31" s="8">
        <f t="shared" si="5"/>
        <v>3</v>
      </c>
      <c r="J31" s="8">
        <f t="shared" si="5"/>
        <v>3</v>
      </c>
    </row>
    <row r="32" spans="2:10" x14ac:dyDescent="0.2">
      <c r="B32" s="7" t="s">
        <v>22</v>
      </c>
      <c r="C32" s="8">
        <f t="shared" si="3"/>
        <v>19</v>
      </c>
      <c r="D32" s="8">
        <f>+D44+D56+D68+D81+D94+D107+D120+D133+D146</f>
        <v>19</v>
      </c>
      <c r="E32" s="8">
        <f t="shared" si="5"/>
        <v>0</v>
      </c>
      <c r="F32" s="8">
        <f>+F44+F56+F68+F81+F94+F107+F120+F133+F146</f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</row>
    <row r="33" spans="2:10" x14ac:dyDescent="0.2">
      <c r="B33" s="9" t="s">
        <v>29</v>
      </c>
      <c r="C33" s="10">
        <f>SUM(C34:C44)</f>
        <v>123</v>
      </c>
      <c r="D33" s="10">
        <f t="shared" ref="D33:J33" si="6">SUM(D34:D44)</f>
        <v>66</v>
      </c>
      <c r="E33" s="10">
        <f t="shared" si="6"/>
        <v>52</v>
      </c>
      <c r="F33" s="10">
        <f t="shared" si="6"/>
        <v>25</v>
      </c>
      <c r="G33" s="10">
        <f t="shared" si="6"/>
        <v>27</v>
      </c>
      <c r="H33" s="10">
        <f t="shared" si="6"/>
        <v>5</v>
      </c>
      <c r="I33" s="10">
        <f t="shared" si="6"/>
        <v>1</v>
      </c>
      <c r="J33" s="10">
        <f t="shared" si="6"/>
        <v>4</v>
      </c>
    </row>
    <row r="34" spans="2:10" x14ac:dyDescent="0.2">
      <c r="B34" s="11" t="s">
        <v>11</v>
      </c>
      <c r="C34" s="12">
        <v>47</v>
      </c>
      <c r="D34" s="13">
        <v>27</v>
      </c>
      <c r="E34" s="13">
        <v>18</v>
      </c>
      <c r="F34" s="13">
        <v>7</v>
      </c>
      <c r="G34" s="13">
        <v>11</v>
      </c>
      <c r="H34" s="13">
        <v>2</v>
      </c>
      <c r="I34" s="13">
        <v>1</v>
      </c>
      <c r="J34" s="13">
        <v>1</v>
      </c>
    </row>
    <row r="35" spans="2:10" x14ac:dyDescent="0.2">
      <c r="B35" s="11" t="s">
        <v>12</v>
      </c>
      <c r="C35" s="12">
        <v>14</v>
      </c>
      <c r="D35" s="13">
        <v>8</v>
      </c>
      <c r="E35" s="13">
        <v>6</v>
      </c>
      <c r="F35" s="13">
        <v>4</v>
      </c>
      <c r="G35" s="13">
        <v>2</v>
      </c>
      <c r="H35" s="13">
        <v>0</v>
      </c>
      <c r="I35" s="13">
        <v>0</v>
      </c>
      <c r="J35" s="13">
        <v>0</v>
      </c>
    </row>
    <row r="36" spans="2:10" x14ac:dyDescent="0.2">
      <c r="B36" s="11" t="s">
        <v>13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x14ac:dyDescent="0.2">
      <c r="B37" s="11" t="s">
        <v>14</v>
      </c>
      <c r="C37" s="12">
        <v>11</v>
      </c>
      <c r="D37" s="13">
        <v>5</v>
      </c>
      <c r="E37" s="13">
        <v>5</v>
      </c>
      <c r="F37" s="13">
        <v>3</v>
      </c>
      <c r="G37" s="13">
        <v>2</v>
      </c>
      <c r="H37" s="13">
        <v>1</v>
      </c>
      <c r="I37" s="13">
        <v>0</v>
      </c>
      <c r="J37" s="13">
        <v>1</v>
      </c>
    </row>
    <row r="38" spans="2:10" x14ac:dyDescent="0.2">
      <c r="B38" s="11" t="s">
        <v>15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 x14ac:dyDescent="0.2">
      <c r="B39" s="11" t="s">
        <v>16</v>
      </c>
      <c r="C39" s="12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 x14ac:dyDescent="0.2">
      <c r="B40" s="11" t="s">
        <v>17</v>
      </c>
      <c r="C40" s="12">
        <v>7</v>
      </c>
      <c r="D40" s="13">
        <v>4</v>
      </c>
      <c r="E40" s="13">
        <v>2</v>
      </c>
      <c r="F40" s="13">
        <v>1</v>
      </c>
      <c r="G40" s="13">
        <v>1</v>
      </c>
      <c r="H40" s="13">
        <v>1</v>
      </c>
      <c r="I40" s="13">
        <v>0</v>
      </c>
      <c r="J40" s="13">
        <v>1</v>
      </c>
    </row>
    <row r="41" spans="2:10" x14ac:dyDescent="0.2">
      <c r="B41" s="11" t="s">
        <v>18</v>
      </c>
      <c r="C41" s="12">
        <v>8</v>
      </c>
      <c r="D41" s="13">
        <v>5</v>
      </c>
      <c r="E41" s="13">
        <v>3</v>
      </c>
      <c r="F41" s="13">
        <v>1</v>
      </c>
      <c r="G41" s="13">
        <v>2</v>
      </c>
      <c r="H41" s="13">
        <v>0</v>
      </c>
      <c r="I41" s="13">
        <v>0</v>
      </c>
      <c r="J41" s="13">
        <v>0</v>
      </c>
    </row>
    <row r="42" spans="2:10" x14ac:dyDescent="0.2">
      <c r="B42" s="11" t="s">
        <v>20</v>
      </c>
      <c r="C42" s="12">
        <v>20</v>
      </c>
      <c r="D42" s="13">
        <v>12</v>
      </c>
      <c r="E42" s="13">
        <v>7</v>
      </c>
      <c r="F42" s="13">
        <v>5</v>
      </c>
      <c r="G42" s="13">
        <v>2</v>
      </c>
      <c r="H42" s="13">
        <v>1</v>
      </c>
      <c r="I42" s="13">
        <v>0</v>
      </c>
      <c r="J42" s="13">
        <v>1</v>
      </c>
    </row>
    <row r="43" spans="2:10" x14ac:dyDescent="0.2">
      <c r="B43" s="11" t="s">
        <v>21</v>
      </c>
      <c r="C43" s="12">
        <v>16</v>
      </c>
      <c r="D43" s="13">
        <v>5</v>
      </c>
      <c r="E43" s="13">
        <v>11</v>
      </c>
      <c r="F43" s="13">
        <v>4</v>
      </c>
      <c r="G43" s="13">
        <v>7</v>
      </c>
      <c r="H43" s="13">
        <v>0</v>
      </c>
      <c r="I43" s="13">
        <v>0</v>
      </c>
      <c r="J43" s="13">
        <v>0</v>
      </c>
    </row>
    <row r="44" spans="2:10" x14ac:dyDescent="0.2">
      <c r="B44" s="11" t="s">
        <v>22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2:10" x14ac:dyDescent="0.2">
      <c r="B45" s="9" t="s">
        <v>30</v>
      </c>
      <c r="C45" s="10">
        <f>SUM(C46:C56)</f>
        <v>124</v>
      </c>
      <c r="D45" s="10">
        <f t="shared" ref="D45:J45" si="7">SUM(D46:D56)</f>
        <v>61</v>
      </c>
      <c r="E45" s="10">
        <f t="shared" si="7"/>
        <v>57</v>
      </c>
      <c r="F45" s="10">
        <f t="shared" si="7"/>
        <v>25</v>
      </c>
      <c r="G45" s="10">
        <f t="shared" si="7"/>
        <v>32</v>
      </c>
      <c r="H45" s="10">
        <f t="shared" si="7"/>
        <v>6</v>
      </c>
      <c r="I45" s="10">
        <f t="shared" si="7"/>
        <v>0</v>
      </c>
      <c r="J45" s="10">
        <f t="shared" si="7"/>
        <v>6</v>
      </c>
    </row>
    <row r="46" spans="2:10" x14ac:dyDescent="0.2">
      <c r="B46" s="11" t="s">
        <v>11</v>
      </c>
      <c r="C46" s="12">
        <v>64</v>
      </c>
      <c r="D46" s="14">
        <v>32</v>
      </c>
      <c r="E46" s="15">
        <v>30</v>
      </c>
      <c r="F46" s="14">
        <v>14</v>
      </c>
      <c r="G46" s="14">
        <v>16</v>
      </c>
      <c r="H46" s="15">
        <v>2</v>
      </c>
      <c r="I46" s="14">
        <v>0</v>
      </c>
      <c r="J46" s="14">
        <v>2</v>
      </c>
    </row>
    <row r="47" spans="2:10" x14ac:dyDescent="0.2">
      <c r="B47" s="11" t="s">
        <v>12</v>
      </c>
      <c r="C47" s="12">
        <v>10</v>
      </c>
      <c r="D47" s="14">
        <v>4</v>
      </c>
      <c r="E47" s="15">
        <v>6</v>
      </c>
      <c r="F47" s="14">
        <v>2</v>
      </c>
      <c r="G47" s="14">
        <v>4</v>
      </c>
      <c r="H47" s="15">
        <v>0</v>
      </c>
      <c r="I47" s="14">
        <v>0</v>
      </c>
      <c r="J47" s="14">
        <v>0</v>
      </c>
    </row>
    <row r="48" spans="2:10" x14ac:dyDescent="0.2">
      <c r="B48" s="11" t="s">
        <v>13</v>
      </c>
      <c r="C48" s="12">
        <v>0</v>
      </c>
      <c r="D48" s="14">
        <v>0</v>
      </c>
      <c r="E48" s="15">
        <v>0</v>
      </c>
      <c r="F48" s="14">
        <v>0</v>
      </c>
      <c r="G48" s="14">
        <v>0</v>
      </c>
      <c r="H48" s="15">
        <v>0</v>
      </c>
      <c r="I48" s="14">
        <v>0</v>
      </c>
      <c r="J48" s="14">
        <v>0</v>
      </c>
    </row>
    <row r="49" spans="2:10" x14ac:dyDescent="0.2">
      <c r="B49" s="11" t="s">
        <v>14</v>
      </c>
      <c r="C49" s="12">
        <v>16</v>
      </c>
      <c r="D49" s="14">
        <v>9</v>
      </c>
      <c r="E49" s="15">
        <v>6</v>
      </c>
      <c r="F49" s="14">
        <v>1</v>
      </c>
      <c r="G49" s="14">
        <v>5</v>
      </c>
      <c r="H49" s="15">
        <v>1</v>
      </c>
      <c r="I49" s="14">
        <v>0</v>
      </c>
      <c r="J49" s="14">
        <v>1</v>
      </c>
    </row>
    <row r="50" spans="2:10" x14ac:dyDescent="0.2">
      <c r="B50" s="11" t="s">
        <v>15</v>
      </c>
      <c r="C50" s="12">
        <v>0</v>
      </c>
      <c r="D50" s="14">
        <v>0</v>
      </c>
      <c r="E50" s="15">
        <v>0</v>
      </c>
      <c r="F50" s="14">
        <v>0</v>
      </c>
      <c r="G50" s="14">
        <v>0</v>
      </c>
      <c r="H50" s="15">
        <v>0</v>
      </c>
      <c r="I50" s="14">
        <v>0</v>
      </c>
      <c r="J50" s="14">
        <v>0</v>
      </c>
    </row>
    <row r="51" spans="2:10" x14ac:dyDescent="0.2">
      <c r="B51" s="11" t="s">
        <v>16</v>
      </c>
      <c r="C51" s="12">
        <v>0</v>
      </c>
      <c r="D51" s="14">
        <v>0</v>
      </c>
      <c r="E51" s="15">
        <v>0</v>
      </c>
      <c r="F51" s="14">
        <v>0</v>
      </c>
      <c r="G51" s="14">
        <v>0</v>
      </c>
      <c r="H51" s="15">
        <v>0</v>
      </c>
      <c r="I51" s="14">
        <v>0</v>
      </c>
      <c r="J51" s="14">
        <v>0</v>
      </c>
    </row>
    <row r="52" spans="2:10" x14ac:dyDescent="0.2">
      <c r="B52" s="11" t="s">
        <v>17</v>
      </c>
      <c r="C52" s="12">
        <v>1</v>
      </c>
      <c r="D52" s="14">
        <v>1</v>
      </c>
      <c r="E52" s="15">
        <v>0</v>
      </c>
      <c r="F52" s="14">
        <v>0</v>
      </c>
      <c r="G52" s="14">
        <v>0</v>
      </c>
      <c r="H52" s="15">
        <v>0</v>
      </c>
      <c r="I52" s="14">
        <v>0</v>
      </c>
      <c r="J52" s="14">
        <v>0</v>
      </c>
    </row>
    <row r="53" spans="2:10" x14ac:dyDescent="0.2">
      <c r="B53" s="11" t="s">
        <v>18</v>
      </c>
      <c r="C53" s="12">
        <v>2</v>
      </c>
      <c r="D53" s="14">
        <v>1</v>
      </c>
      <c r="E53" s="15">
        <v>1</v>
      </c>
      <c r="F53" s="14">
        <v>0</v>
      </c>
      <c r="G53" s="14">
        <v>1</v>
      </c>
      <c r="H53" s="15">
        <v>0</v>
      </c>
      <c r="I53" s="14">
        <v>0</v>
      </c>
      <c r="J53" s="14">
        <v>0</v>
      </c>
    </row>
    <row r="54" spans="2:10" x14ac:dyDescent="0.2">
      <c r="B54" s="11" t="s">
        <v>20</v>
      </c>
      <c r="C54" s="12">
        <v>6</v>
      </c>
      <c r="D54" s="14">
        <v>4</v>
      </c>
      <c r="E54" s="15">
        <v>1</v>
      </c>
      <c r="F54" s="14">
        <v>0</v>
      </c>
      <c r="G54" s="14">
        <v>1</v>
      </c>
      <c r="H54" s="15">
        <v>1</v>
      </c>
      <c r="I54" s="14">
        <v>0</v>
      </c>
      <c r="J54" s="14">
        <v>1</v>
      </c>
    </row>
    <row r="55" spans="2:10" x14ac:dyDescent="0.2">
      <c r="B55" s="11" t="s">
        <v>21</v>
      </c>
      <c r="C55" s="12">
        <v>25</v>
      </c>
      <c r="D55" s="14">
        <v>10</v>
      </c>
      <c r="E55" s="15">
        <v>13</v>
      </c>
      <c r="F55" s="14">
        <v>8</v>
      </c>
      <c r="G55" s="14">
        <v>5</v>
      </c>
      <c r="H55" s="15">
        <v>2</v>
      </c>
      <c r="I55" s="14">
        <v>0</v>
      </c>
      <c r="J55" s="14">
        <v>2</v>
      </c>
    </row>
    <row r="56" spans="2:10" x14ac:dyDescent="0.2">
      <c r="B56" s="11" t="s">
        <v>22</v>
      </c>
      <c r="C56" s="12">
        <v>0</v>
      </c>
      <c r="D56" s="14">
        <v>0</v>
      </c>
      <c r="E56" s="15">
        <v>0</v>
      </c>
      <c r="F56" s="14">
        <v>0</v>
      </c>
      <c r="G56" s="14">
        <v>0</v>
      </c>
      <c r="H56" s="15">
        <v>0</v>
      </c>
      <c r="I56" s="14">
        <v>0</v>
      </c>
      <c r="J56" s="14">
        <v>0</v>
      </c>
    </row>
    <row r="57" spans="2:10" x14ac:dyDescent="0.2">
      <c r="B57" s="9" t="s">
        <v>31</v>
      </c>
      <c r="C57" s="10">
        <f>SUM(C58:C68)</f>
        <v>157</v>
      </c>
      <c r="D57" s="10">
        <f t="shared" ref="D57:J57" si="8">SUM(D58:D68)</f>
        <v>85</v>
      </c>
      <c r="E57" s="10">
        <f t="shared" si="8"/>
        <v>65</v>
      </c>
      <c r="F57" s="10">
        <f t="shared" si="8"/>
        <v>33</v>
      </c>
      <c r="G57" s="10">
        <f t="shared" si="8"/>
        <v>32</v>
      </c>
      <c r="H57" s="10">
        <f t="shared" si="8"/>
        <v>7</v>
      </c>
      <c r="I57" s="10">
        <f t="shared" si="8"/>
        <v>4</v>
      </c>
      <c r="J57" s="10">
        <f t="shared" si="8"/>
        <v>3</v>
      </c>
    </row>
    <row r="58" spans="2:10" x14ac:dyDescent="0.2">
      <c r="B58" s="11" t="s">
        <v>11</v>
      </c>
      <c r="C58" s="14">
        <v>59</v>
      </c>
      <c r="D58" s="14">
        <v>32</v>
      </c>
      <c r="E58" s="14">
        <v>26</v>
      </c>
      <c r="F58" s="14">
        <v>15</v>
      </c>
      <c r="G58" s="14">
        <v>11</v>
      </c>
      <c r="H58" s="14">
        <v>1</v>
      </c>
      <c r="I58" s="14">
        <v>1</v>
      </c>
      <c r="J58" s="14">
        <v>0</v>
      </c>
    </row>
    <row r="59" spans="2:10" x14ac:dyDescent="0.2">
      <c r="B59" s="11" t="s">
        <v>12</v>
      </c>
      <c r="C59" s="14">
        <v>8</v>
      </c>
      <c r="D59" s="14">
        <v>5</v>
      </c>
      <c r="E59" s="14">
        <v>3</v>
      </c>
      <c r="F59" s="14">
        <v>3</v>
      </c>
      <c r="G59" s="14">
        <v>0</v>
      </c>
      <c r="H59" s="14">
        <v>0</v>
      </c>
      <c r="I59" s="14">
        <v>0</v>
      </c>
      <c r="J59" s="14">
        <v>0</v>
      </c>
    </row>
    <row r="60" spans="2:10" x14ac:dyDescent="0.2">
      <c r="B60" s="11" t="s">
        <v>13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2:10" x14ac:dyDescent="0.2">
      <c r="B61" s="11" t="s">
        <v>14</v>
      </c>
      <c r="C61" s="14">
        <v>19</v>
      </c>
      <c r="D61" s="14">
        <v>7</v>
      </c>
      <c r="E61" s="14">
        <v>9</v>
      </c>
      <c r="F61" s="14">
        <v>5</v>
      </c>
      <c r="G61" s="14">
        <v>4</v>
      </c>
      <c r="H61" s="14">
        <v>3</v>
      </c>
      <c r="I61" s="14">
        <v>1</v>
      </c>
      <c r="J61" s="14">
        <v>2</v>
      </c>
    </row>
    <row r="62" spans="2:10" x14ac:dyDescent="0.2">
      <c r="B62" s="11" t="s">
        <v>15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</row>
    <row r="63" spans="2:10" x14ac:dyDescent="0.2">
      <c r="B63" s="11" t="s">
        <v>16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</row>
    <row r="64" spans="2:10" x14ac:dyDescent="0.2">
      <c r="B64" s="11" t="s">
        <v>17</v>
      </c>
      <c r="C64" s="14">
        <v>8</v>
      </c>
      <c r="D64" s="14">
        <v>5</v>
      </c>
      <c r="E64" s="14">
        <v>3</v>
      </c>
      <c r="F64" s="14">
        <v>2</v>
      </c>
      <c r="G64" s="14">
        <v>1</v>
      </c>
      <c r="H64" s="14">
        <v>0</v>
      </c>
      <c r="I64" s="14">
        <v>0</v>
      </c>
      <c r="J64" s="14">
        <v>0</v>
      </c>
    </row>
    <row r="65" spans="2:10" x14ac:dyDescent="0.2">
      <c r="B65" s="11" t="s">
        <v>18</v>
      </c>
      <c r="C65" s="14">
        <v>7</v>
      </c>
      <c r="D65" s="14">
        <v>3</v>
      </c>
      <c r="E65" s="14">
        <v>4</v>
      </c>
      <c r="F65" s="14">
        <v>2</v>
      </c>
      <c r="G65" s="14">
        <v>2</v>
      </c>
      <c r="H65" s="14">
        <v>0</v>
      </c>
      <c r="I65" s="14">
        <v>0</v>
      </c>
      <c r="J65" s="14">
        <v>0</v>
      </c>
    </row>
    <row r="66" spans="2:10" x14ac:dyDescent="0.2">
      <c r="B66" s="11" t="s">
        <v>20</v>
      </c>
      <c r="C66" s="14">
        <v>16</v>
      </c>
      <c r="D66" s="14">
        <v>8</v>
      </c>
      <c r="E66" s="14">
        <v>7</v>
      </c>
      <c r="F66" s="14">
        <v>3</v>
      </c>
      <c r="G66" s="14">
        <v>4</v>
      </c>
      <c r="H66" s="14">
        <v>1</v>
      </c>
      <c r="I66" s="14">
        <v>1</v>
      </c>
      <c r="J66" s="14">
        <v>0</v>
      </c>
    </row>
    <row r="67" spans="2:10" x14ac:dyDescent="0.2">
      <c r="B67" s="11" t="s">
        <v>21</v>
      </c>
      <c r="C67" s="14">
        <v>38</v>
      </c>
      <c r="D67" s="14">
        <v>23</v>
      </c>
      <c r="E67" s="14">
        <v>13</v>
      </c>
      <c r="F67" s="14">
        <v>3</v>
      </c>
      <c r="G67" s="14">
        <v>10</v>
      </c>
      <c r="H67" s="14">
        <v>2</v>
      </c>
      <c r="I67" s="14">
        <v>1</v>
      </c>
      <c r="J67" s="14">
        <v>1</v>
      </c>
    </row>
    <row r="68" spans="2:10" x14ac:dyDescent="0.2">
      <c r="B68" s="11" t="s">
        <v>22</v>
      </c>
      <c r="C68" s="14">
        <v>2</v>
      </c>
      <c r="D68" s="14">
        <v>2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2:10" x14ac:dyDescent="0.2">
      <c r="B69" s="9" t="s">
        <v>23</v>
      </c>
      <c r="C69" s="10">
        <f>SUM(C70:C80)</f>
        <v>158</v>
      </c>
      <c r="D69" s="10">
        <f t="shared" ref="D69:J69" si="9">SUM(D70:D80)</f>
        <v>85</v>
      </c>
      <c r="E69" s="10">
        <f t="shared" si="9"/>
        <v>67</v>
      </c>
      <c r="F69" s="10">
        <f t="shared" si="9"/>
        <v>34</v>
      </c>
      <c r="G69" s="10">
        <f t="shared" si="9"/>
        <v>33</v>
      </c>
      <c r="H69" s="10">
        <f t="shared" si="9"/>
        <v>6</v>
      </c>
      <c r="I69" s="10">
        <f t="shared" si="9"/>
        <v>5</v>
      </c>
      <c r="J69" s="10">
        <f t="shared" si="9"/>
        <v>1</v>
      </c>
    </row>
    <row r="70" spans="2:10" x14ac:dyDescent="0.2">
      <c r="B70" s="11" t="s">
        <v>11</v>
      </c>
      <c r="C70" s="12">
        <f>+D70+E70+H70</f>
        <v>61</v>
      </c>
      <c r="D70" s="13">
        <v>34</v>
      </c>
      <c r="E70" s="13">
        <f>F70+G70</f>
        <v>24</v>
      </c>
      <c r="F70" s="13">
        <v>9</v>
      </c>
      <c r="G70" s="13">
        <v>15</v>
      </c>
      <c r="H70" s="13">
        <f>I70+J70</f>
        <v>3</v>
      </c>
      <c r="I70" s="13">
        <v>2</v>
      </c>
      <c r="J70" s="13">
        <v>1</v>
      </c>
    </row>
    <row r="71" spans="2:10" x14ac:dyDescent="0.2">
      <c r="B71" s="11" t="s">
        <v>12</v>
      </c>
      <c r="C71" s="12">
        <f t="shared" ref="C71:C77" si="10">+D71+E71+H71</f>
        <v>15</v>
      </c>
      <c r="D71" s="13">
        <v>8</v>
      </c>
      <c r="E71" s="13">
        <f t="shared" ref="E71:E81" si="11">F71+G71</f>
        <v>7</v>
      </c>
      <c r="F71" s="13">
        <v>4</v>
      </c>
      <c r="G71" s="13">
        <v>3</v>
      </c>
      <c r="H71" s="13">
        <f t="shared" ref="H71:H81" si="12">I71+J71</f>
        <v>0</v>
      </c>
      <c r="I71" s="13">
        <v>0</v>
      </c>
      <c r="J71" s="13">
        <v>0</v>
      </c>
    </row>
    <row r="72" spans="2:10" x14ac:dyDescent="0.2">
      <c r="B72" s="11" t="s">
        <v>13</v>
      </c>
      <c r="C72" s="12">
        <f t="shared" si="10"/>
        <v>0</v>
      </c>
      <c r="D72" s="13">
        <v>0</v>
      </c>
      <c r="E72" s="13">
        <f t="shared" si="11"/>
        <v>0</v>
      </c>
      <c r="F72" s="13">
        <v>0</v>
      </c>
      <c r="G72" s="13">
        <v>0</v>
      </c>
      <c r="H72" s="13">
        <f t="shared" si="12"/>
        <v>0</v>
      </c>
      <c r="I72" s="13">
        <v>0</v>
      </c>
      <c r="J72" s="13">
        <v>0</v>
      </c>
    </row>
    <row r="73" spans="2:10" x14ac:dyDescent="0.2">
      <c r="B73" s="11" t="s">
        <v>14</v>
      </c>
      <c r="C73" s="12">
        <f t="shared" si="10"/>
        <v>10</v>
      </c>
      <c r="D73" s="13">
        <v>8</v>
      </c>
      <c r="E73" s="13">
        <f t="shared" si="11"/>
        <v>2</v>
      </c>
      <c r="F73" s="13">
        <v>1</v>
      </c>
      <c r="G73" s="13">
        <v>1</v>
      </c>
      <c r="H73" s="13">
        <f t="shared" si="12"/>
        <v>0</v>
      </c>
      <c r="I73" s="13">
        <v>0</v>
      </c>
      <c r="J73" s="13">
        <v>0</v>
      </c>
    </row>
    <row r="74" spans="2:10" x14ac:dyDescent="0.2">
      <c r="B74" s="11" t="s">
        <v>15</v>
      </c>
      <c r="C74" s="12">
        <f t="shared" si="10"/>
        <v>0</v>
      </c>
      <c r="D74" s="13">
        <v>0</v>
      </c>
      <c r="E74" s="13">
        <f t="shared" si="11"/>
        <v>0</v>
      </c>
      <c r="F74" s="13">
        <v>0</v>
      </c>
      <c r="G74" s="13">
        <v>0</v>
      </c>
      <c r="H74" s="13">
        <f t="shared" si="12"/>
        <v>0</v>
      </c>
      <c r="I74" s="13">
        <v>0</v>
      </c>
      <c r="J74" s="13">
        <v>0</v>
      </c>
    </row>
    <row r="75" spans="2:10" x14ac:dyDescent="0.2">
      <c r="B75" s="11" t="s">
        <v>16</v>
      </c>
      <c r="C75" s="12">
        <f t="shared" si="10"/>
        <v>0</v>
      </c>
      <c r="D75" s="13">
        <v>0</v>
      </c>
      <c r="E75" s="13">
        <f t="shared" si="11"/>
        <v>0</v>
      </c>
      <c r="F75" s="13">
        <v>0</v>
      </c>
      <c r="G75" s="13">
        <v>0</v>
      </c>
      <c r="H75" s="13">
        <f t="shared" si="12"/>
        <v>0</v>
      </c>
      <c r="I75" s="13">
        <v>0</v>
      </c>
      <c r="J75" s="13">
        <v>0</v>
      </c>
    </row>
    <row r="76" spans="2:10" x14ac:dyDescent="0.2">
      <c r="B76" s="11" t="s">
        <v>17</v>
      </c>
      <c r="C76" s="12">
        <f t="shared" si="10"/>
        <v>3</v>
      </c>
      <c r="D76" s="13">
        <v>1</v>
      </c>
      <c r="E76" s="13">
        <f t="shared" si="11"/>
        <v>2</v>
      </c>
      <c r="F76" s="13">
        <v>1</v>
      </c>
      <c r="G76" s="13">
        <v>1</v>
      </c>
      <c r="H76" s="13">
        <f t="shared" si="12"/>
        <v>0</v>
      </c>
      <c r="I76" s="13">
        <v>0</v>
      </c>
      <c r="J76" s="13">
        <v>0</v>
      </c>
    </row>
    <row r="77" spans="2:10" x14ac:dyDescent="0.2">
      <c r="B77" s="11" t="s">
        <v>18</v>
      </c>
      <c r="C77" s="12">
        <f t="shared" si="10"/>
        <v>24</v>
      </c>
      <c r="D77" s="13">
        <v>11</v>
      </c>
      <c r="E77" s="13">
        <f t="shared" si="11"/>
        <v>12</v>
      </c>
      <c r="F77" s="13">
        <v>9</v>
      </c>
      <c r="G77" s="13">
        <v>3</v>
      </c>
      <c r="H77" s="13">
        <f t="shared" si="12"/>
        <v>1</v>
      </c>
      <c r="I77" s="13">
        <v>1</v>
      </c>
      <c r="J77" s="13">
        <v>0</v>
      </c>
    </row>
    <row r="78" spans="2:10" x14ac:dyDescent="0.2">
      <c r="B78" s="11" t="s">
        <v>19</v>
      </c>
      <c r="C78" s="12">
        <f>+D78+E78+H78</f>
        <v>0</v>
      </c>
      <c r="D78" s="13">
        <v>0</v>
      </c>
      <c r="E78" s="13">
        <f t="shared" si="11"/>
        <v>0</v>
      </c>
      <c r="F78" s="13">
        <v>0</v>
      </c>
      <c r="G78" s="13">
        <v>0</v>
      </c>
      <c r="H78" s="13">
        <f t="shared" si="12"/>
        <v>0</v>
      </c>
      <c r="I78" s="13">
        <v>0</v>
      </c>
      <c r="J78" s="13">
        <v>0</v>
      </c>
    </row>
    <row r="79" spans="2:10" x14ac:dyDescent="0.2">
      <c r="B79" s="11" t="s">
        <v>20</v>
      </c>
      <c r="C79" s="12">
        <f>+D79+E79+H79</f>
        <v>14</v>
      </c>
      <c r="D79" s="13">
        <v>9</v>
      </c>
      <c r="E79" s="13">
        <f t="shared" si="11"/>
        <v>5</v>
      </c>
      <c r="F79" s="13">
        <v>2</v>
      </c>
      <c r="G79" s="13">
        <v>3</v>
      </c>
      <c r="H79" s="13">
        <f t="shared" si="12"/>
        <v>0</v>
      </c>
      <c r="I79" s="13">
        <v>0</v>
      </c>
      <c r="J79" s="13">
        <v>0</v>
      </c>
    </row>
    <row r="80" spans="2:10" x14ac:dyDescent="0.2">
      <c r="B80" s="11" t="s">
        <v>21</v>
      </c>
      <c r="C80" s="12">
        <f t="shared" ref="C80:C81" si="13">+D80+E80+H80</f>
        <v>31</v>
      </c>
      <c r="D80" s="13">
        <v>14</v>
      </c>
      <c r="E80" s="13">
        <f t="shared" si="11"/>
        <v>15</v>
      </c>
      <c r="F80" s="13">
        <v>8</v>
      </c>
      <c r="G80" s="13">
        <v>7</v>
      </c>
      <c r="H80" s="13">
        <f t="shared" si="12"/>
        <v>2</v>
      </c>
      <c r="I80" s="13">
        <v>2</v>
      </c>
      <c r="J80" s="13">
        <v>0</v>
      </c>
    </row>
    <row r="81" spans="2:10" x14ac:dyDescent="0.2">
      <c r="B81" s="11" t="s">
        <v>22</v>
      </c>
      <c r="C81" s="12">
        <f t="shared" si="13"/>
        <v>0</v>
      </c>
      <c r="D81" s="13">
        <v>0</v>
      </c>
      <c r="E81" s="13">
        <f t="shared" si="11"/>
        <v>0</v>
      </c>
      <c r="F81" s="13">
        <v>0</v>
      </c>
      <c r="G81" s="13">
        <v>0</v>
      </c>
      <c r="H81" s="13">
        <f t="shared" si="12"/>
        <v>0</v>
      </c>
      <c r="I81" s="13">
        <v>0</v>
      </c>
      <c r="J81" s="13">
        <v>0</v>
      </c>
    </row>
    <row r="82" spans="2:10" x14ac:dyDescent="0.2">
      <c r="B82" s="9" t="s">
        <v>24</v>
      </c>
      <c r="C82" s="10">
        <f>C83+C84+C85+C86+C87+C88+C89+C90+C91+C92+C93+C94</f>
        <v>200</v>
      </c>
      <c r="D82" s="10">
        <f t="shared" ref="D82:J82" si="14">D83+D84+D85+D86+D87+D88+D89+D90+D91+D92+D93+D94</f>
        <v>102</v>
      </c>
      <c r="E82" s="10">
        <f t="shared" si="14"/>
        <v>91</v>
      </c>
      <c r="F82" s="10">
        <f t="shared" si="14"/>
        <v>49</v>
      </c>
      <c r="G82" s="10">
        <f t="shared" si="14"/>
        <v>42</v>
      </c>
      <c r="H82" s="10">
        <f t="shared" si="14"/>
        <v>7</v>
      </c>
      <c r="I82" s="10">
        <f t="shared" si="14"/>
        <v>3</v>
      </c>
      <c r="J82" s="10">
        <f t="shared" si="14"/>
        <v>4</v>
      </c>
    </row>
    <row r="83" spans="2:10" x14ac:dyDescent="0.2">
      <c r="B83" s="11" t="s">
        <v>11</v>
      </c>
      <c r="C83" s="12">
        <f>+D83+E83+H83</f>
        <v>58</v>
      </c>
      <c r="D83" s="14">
        <v>31</v>
      </c>
      <c r="E83" s="15">
        <f>+F83+G83</f>
        <v>25</v>
      </c>
      <c r="F83" s="14">
        <v>20</v>
      </c>
      <c r="G83" s="14">
        <v>5</v>
      </c>
      <c r="H83" s="15">
        <f>+I83+J83</f>
        <v>2</v>
      </c>
      <c r="I83" s="14">
        <v>1</v>
      </c>
      <c r="J83" s="14">
        <v>1</v>
      </c>
    </row>
    <row r="84" spans="2:10" x14ac:dyDescent="0.2">
      <c r="B84" s="11" t="s">
        <v>12</v>
      </c>
      <c r="C84" s="12">
        <f t="shared" ref="C84:C94" si="15">+D84+E84+H84</f>
        <v>10</v>
      </c>
      <c r="D84" s="14">
        <v>4</v>
      </c>
      <c r="E84" s="15">
        <f t="shared" ref="E84:E94" si="16">+F84+G84</f>
        <v>5</v>
      </c>
      <c r="F84" s="14">
        <v>3</v>
      </c>
      <c r="G84" s="14">
        <v>2</v>
      </c>
      <c r="H84" s="15">
        <f t="shared" ref="H84" si="17">+I84+J84</f>
        <v>1</v>
      </c>
      <c r="I84" s="14">
        <v>0</v>
      </c>
      <c r="J84" s="14">
        <v>1</v>
      </c>
    </row>
    <row r="85" spans="2:10" x14ac:dyDescent="0.2">
      <c r="B85" s="11" t="s">
        <v>13</v>
      </c>
      <c r="C85" s="12">
        <f t="shared" si="15"/>
        <v>0</v>
      </c>
      <c r="D85" s="14">
        <v>0</v>
      </c>
      <c r="E85" s="15">
        <f t="shared" si="16"/>
        <v>0</v>
      </c>
      <c r="F85" s="14">
        <v>0</v>
      </c>
      <c r="G85" s="14">
        <v>0</v>
      </c>
      <c r="H85" s="15">
        <f>+I85+J85</f>
        <v>0</v>
      </c>
      <c r="I85" s="14">
        <v>0</v>
      </c>
      <c r="J85" s="14">
        <v>0</v>
      </c>
    </row>
    <row r="86" spans="2:10" x14ac:dyDescent="0.2">
      <c r="B86" s="11" t="s">
        <v>14</v>
      </c>
      <c r="C86" s="12">
        <f t="shared" si="15"/>
        <v>14</v>
      </c>
      <c r="D86" s="14">
        <v>9</v>
      </c>
      <c r="E86" s="15">
        <f t="shared" si="16"/>
        <v>5</v>
      </c>
      <c r="F86" s="14">
        <v>2</v>
      </c>
      <c r="G86" s="14">
        <v>3</v>
      </c>
      <c r="H86" s="15">
        <f t="shared" ref="H86:H94" si="18">+I86+J86</f>
        <v>0</v>
      </c>
      <c r="I86" s="14">
        <v>0</v>
      </c>
      <c r="J86" s="14">
        <v>0</v>
      </c>
    </row>
    <row r="87" spans="2:10" x14ac:dyDescent="0.2">
      <c r="B87" s="11" t="s">
        <v>15</v>
      </c>
      <c r="C87" s="12">
        <f t="shared" si="15"/>
        <v>14</v>
      </c>
      <c r="D87" s="14">
        <v>6</v>
      </c>
      <c r="E87" s="15">
        <f t="shared" si="16"/>
        <v>8</v>
      </c>
      <c r="F87" s="14">
        <v>3</v>
      </c>
      <c r="G87" s="14">
        <v>5</v>
      </c>
      <c r="H87" s="15">
        <f t="shared" si="18"/>
        <v>0</v>
      </c>
      <c r="I87" s="14">
        <v>0</v>
      </c>
      <c r="J87" s="14">
        <v>0</v>
      </c>
    </row>
    <row r="88" spans="2:10" x14ac:dyDescent="0.2">
      <c r="B88" s="11" t="s">
        <v>16</v>
      </c>
      <c r="C88" s="12">
        <f t="shared" si="15"/>
        <v>2</v>
      </c>
      <c r="D88" s="14">
        <v>2</v>
      </c>
      <c r="E88" s="15">
        <f t="shared" si="16"/>
        <v>0</v>
      </c>
      <c r="F88" s="14">
        <v>0</v>
      </c>
      <c r="G88" s="14">
        <v>0</v>
      </c>
      <c r="H88" s="15">
        <f t="shared" si="18"/>
        <v>0</v>
      </c>
      <c r="I88" s="14">
        <v>0</v>
      </c>
      <c r="J88" s="14">
        <v>0</v>
      </c>
    </row>
    <row r="89" spans="2:10" x14ac:dyDescent="0.2">
      <c r="B89" s="11" t="s">
        <v>17</v>
      </c>
      <c r="C89" s="12">
        <f t="shared" si="15"/>
        <v>25</v>
      </c>
      <c r="D89" s="14">
        <v>11</v>
      </c>
      <c r="E89" s="15">
        <f t="shared" si="16"/>
        <v>12</v>
      </c>
      <c r="F89" s="14">
        <v>5</v>
      </c>
      <c r="G89" s="14">
        <v>7</v>
      </c>
      <c r="H89" s="15">
        <f t="shared" si="18"/>
        <v>2</v>
      </c>
      <c r="I89" s="14">
        <v>1</v>
      </c>
      <c r="J89" s="14">
        <v>1</v>
      </c>
    </row>
    <row r="90" spans="2:10" x14ac:dyDescent="0.2">
      <c r="B90" s="11" t="s">
        <v>18</v>
      </c>
      <c r="C90" s="12">
        <f t="shared" si="15"/>
        <v>25</v>
      </c>
      <c r="D90" s="14">
        <v>12</v>
      </c>
      <c r="E90" s="15">
        <f t="shared" si="16"/>
        <v>13</v>
      </c>
      <c r="F90" s="14">
        <v>6</v>
      </c>
      <c r="G90" s="14">
        <v>7</v>
      </c>
      <c r="H90" s="15">
        <f t="shared" si="18"/>
        <v>0</v>
      </c>
      <c r="I90" s="14">
        <v>0</v>
      </c>
      <c r="J90" s="14">
        <v>0</v>
      </c>
    </row>
    <row r="91" spans="2:10" x14ac:dyDescent="0.2">
      <c r="B91" s="11" t="s">
        <v>19</v>
      </c>
      <c r="C91" s="12">
        <f t="shared" si="15"/>
        <v>0</v>
      </c>
      <c r="D91" s="14">
        <v>0</v>
      </c>
      <c r="E91" s="15">
        <f t="shared" si="16"/>
        <v>0</v>
      </c>
      <c r="F91" s="14">
        <v>0</v>
      </c>
      <c r="G91" s="14">
        <v>0</v>
      </c>
      <c r="H91" s="15">
        <f t="shared" si="18"/>
        <v>0</v>
      </c>
      <c r="I91" s="14">
        <v>0</v>
      </c>
      <c r="J91" s="14">
        <v>0</v>
      </c>
    </row>
    <row r="92" spans="2:10" x14ac:dyDescent="0.2">
      <c r="B92" s="11" t="s">
        <v>20</v>
      </c>
      <c r="C92" s="12">
        <f t="shared" si="15"/>
        <v>23</v>
      </c>
      <c r="D92" s="14">
        <v>11</v>
      </c>
      <c r="E92" s="15">
        <f t="shared" si="16"/>
        <v>10</v>
      </c>
      <c r="F92" s="14">
        <v>4</v>
      </c>
      <c r="G92" s="14">
        <v>6</v>
      </c>
      <c r="H92" s="15">
        <f t="shared" si="18"/>
        <v>2</v>
      </c>
      <c r="I92" s="14">
        <v>1</v>
      </c>
      <c r="J92" s="14">
        <v>1</v>
      </c>
    </row>
    <row r="93" spans="2:10" x14ac:dyDescent="0.2">
      <c r="B93" s="11" t="s">
        <v>21</v>
      </c>
      <c r="C93" s="12">
        <f t="shared" si="15"/>
        <v>28</v>
      </c>
      <c r="D93" s="14">
        <v>15</v>
      </c>
      <c r="E93" s="15">
        <f t="shared" si="16"/>
        <v>13</v>
      </c>
      <c r="F93" s="14">
        <v>6</v>
      </c>
      <c r="G93" s="14">
        <v>7</v>
      </c>
      <c r="H93" s="15">
        <f t="shared" si="18"/>
        <v>0</v>
      </c>
      <c r="I93" s="14">
        <v>0</v>
      </c>
      <c r="J93" s="14">
        <v>0</v>
      </c>
    </row>
    <row r="94" spans="2:10" x14ac:dyDescent="0.2">
      <c r="B94" s="11" t="s">
        <v>22</v>
      </c>
      <c r="C94" s="12">
        <f t="shared" si="15"/>
        <v>1</v>
      </c>
      <c r="D94" s="14">
        <v>1</v>
      </c>
      <c r="E94" s="15">
        <f t="shared" si="16"/>
        <v>0</v>
      </c>
      <c r="F94" s="14">
        <v>0</v>
      </c>
      <c r="G94" s="14">
        <v>0</v>
      </c>
      <c r="H94" s="15">
        <f t="shared" si="18"/>
        <v>0</v>
      </c>
      <c r="I94" s="14">
        <v>0</v>
      </c>
      <c r="J94" s="14">
        <v>0</v>
      </c>
    </row>
    <row r="95" spans="2:10" x14ac:dyDescent="0.2">
      <c r="B95" s="9" t="s">
        <v>25</v>
      </c>
      <c r="C95" s="10">
        <f>C96+C97+C98+C99+C100+C101+C102+C103+C104+C105+C106+C107</f>
        <v>164</v>
      </c>
      <c r="D95" s="10">
        <f t="shared" ref="D95:J95" si="19">D96+D97+D98+D99+D100+D101+D102+D103+D104+D105+D106+D107</f>
        <v>80</v>
      </c>
      <c r="E95" s="10">
        <f t="shared" si="19"/>
        <v>75</v>
      </c>
      <c r="F95" s="10">
        <f t="shared" si="19"/>
        <v>42</v>
      </c>
      <c r="G95" s="10">
        <f t="shared" si="19"/>
        <v>33</v>
      </c>
      <c r="H95" s="10">
        <f t="shared" si="19"/>
        <v>9</v>
      </c>
      <c r="I95" s="10">
        <f t="shared" si="19"/>
        <v>5</v>
      </c>
      <c r="J95" s="10">
        <f t="shared" si="19"/>
        <v>4</v>
      </c>
    </row>
    <row r="96" spans="2:10" x14ac:dyDescent="0.2">
      <c r="B96" s="11" t="s">
        <v>11</v>
      </c>
      <c r="C96" s="12">
        <f>+D96+E96+H96</f>
        <v>41</v>
      </c>
      <c r="D96" s="14">
        <v>22</v>
      </c>
      <c r="E96" s="15">
        <f>+F96+G96</f>
        <v>17</v>
      </c>
      <c r="F96" s="14">
        <v>10</v>
      </c>
      <c r="G96" s="14">
        <v>7</v>
      </c>
      <c r="H96" s="15">
        <f>+I96+J96</f>
        <v>2</v>
      </c>
      <c r="I96" s="14">
        <v>1</v>
      </c>
      <c r="J96" s="14">
        <v>1</v>
      </c>
    </row>
    <row r="97" spans="2:10" x14ac:dyDescent="0.2">
      <c r="B97" s="11" t="s">
        <v>12</v>
      </c>
      <c r="C97" s="12">
        <f t="shared" ref="C97:C107" si="20">+D97+E97+H97</f>
        <v>10</v>
      </c>
      <c r="D97" s="14">
        <v>5</v>
      </c>
      <c r="E97" s="15">
        <f t="shared" ref="E97:E107" si="21">+F97+G97</f>
        <v>5</v>
      </c>
      <c r="F97" s="14">
        <v>3</v>
      </c>
      <c r="G97" s="14">
        <v>2</v>
      </c>
      <c r="H97" s="15">
        <f t="shared" ref="H97:H107" si="22">+I97+J97</f>
        <v>0</v>
      </c>
      <c r="I97" s="14">
        <v>0</v>
      </c>
      <c r="J97" s="14">
        <v>0</v>
      </c>
    </row>
    <row r="98" spans="2:10" x14ac:dyDescent="0.2">
      <c r="B98" s="11" t="s">
        <v>13</v>
      </c>
      <c r="C98" s="12">
        <f t="shared" si="20"/>
        <v>1</v>
      </c>
      <c r="D98" s="14">
        <v>1</v>
      </c>
      <c r="E98" s="15">
        <f t="shared" si="21"/>
        <v>0</v>
      </c>
      <c r="F98" s="14">
        <v>0</v>
      </c>
      <c r="G98" s="14">
        <v>0</v>
      </c>
      <c r="H98" s="15">
        <f t="shared" si="22"/>
        <v>0</v>
      </c>
      <c r="I98" s="14">
        <v>0</v>
      </c>
      <c r="J98" s="14">
        <v>0</v>
      </c>
    </row>
    <row r="99" spans="2:10" x14ac:dyDescent="0.2">
      <c r="B99" s="11" t="s">
        <v>14</v>
      </c>
      <c r="C99" s="12">
        <f t="shared" si="20"/>
        <v>23</v>
      </c>
      <c r="D99" s="14">
        <v>9</v>
      </c>
      <c r="E99" s="15">
        <f t="shared" si="21"/>
        <v>12</v>
      </c>
      <c r="F99" s="14">
        <v>7</v>
      </c>
      <c r="G99" s="14">
        <v>5</v>
      </c>
      <c r="H99" s="15">
        <f t="shared" si="22"/>
        <v>2</v>
      </c>
      <c r="I99" s="14">
        <v>1</v>
      </c>
      <c r="J99" s="14">
        <v>1</v>
      </c>
    </row>
    <row r="100" spans="2:10" x14ac:dyDescent="0.2">
      <c r="B100" s="11" t="s">
        <v>15</v>
      </c>
      <c r="C100" s="12">
        <f t="shared" si="20"/>
        <v>6</v>
      </c>
      <c r="D100" s="14">
        <v>2</v>
      </c>
      <c r="E100" s="15">
        <f t="shared" si="21"/>
        <v>2</v>
      </c>
      <c r="F100" s="14">
        <v>1</v>
      </c>
      <c r="G100" s="14">
        <v>1</v>
      </c>
      <c r="H100" s="15">
        <f t="shared" si="22"/>
        <v>2</v>
      </c>
      <c r="I100" s="14">
        <v>1</v>
      </c>
      <c r="J100" s="14">
        <v>1</v>
      </c>
    </row>
    <row r="101" spans="2:10" x14ac:dyDescent="0.2">
      <c r="B101" s="11" t="s">
        <v>16</v>
      </c>
      <c r="C101" s="12">
        <f t="shared" si="20"/>
        <v>0</v>
      </c>
      <c r="D101" s="14">
        <v>0</v>
      </c>
      <c r="E101" s="15">
        <f t="shared" si="21"/>
        <v>0</v>
      </c>
      <c r="F101" s="14">
        <v>0</v>
      </c>
      <c r="G101" s="14">
        <v>0</v>
      </c>
      <c r="H101" s="15">
        <f t="shared" si="22"/>
        <v>0</v>
      </c>
      <c r="I101" s="14">
        <v>0</v>
      </c>
      <c r="J101" s="14">
        <v>0</v>
      </c>
    </row>
    <row r="102" spans="2:10" x14ac:dyDescent="0.2">
      <c r="B102" s="11" t="s">
        <v>17</v>
      </c>
      <c r="C102" s="12">
        <f t="shared" si="20"/>
        <v>7</v>
      </c>
      <c r="D102" s="14">
        <v>5</v>
      </c>
      <c r="E102" s="15">
        <f t="shared" si="21"/>
        <v>2</v>
      </c>
      <c r="F102" s="14">
        <v>1</v>
      </c>
      <c r="G102" s="14">
        <v>1</v>
      </c>
      <c r="H102" s="15">
        <f t="shared" si="22"/>
        <v>0</v>
      </c>
      <c r="I102" s="14">
        <v>0</v>
      </c>
      <c r="J102" s="14">
        <v>0</v>
      </c>
    </row>
    <row r="103" spans="2:10" x14ac:dyDescent="0.2">
      <c r="B103" s="11" t="s">
        <v>18</v>
      </c>
      <c r="C103" s="12">
        <f t="shared" si="20"/>
        <v>13</v>
      </c>
      <c r="D103" s="14">
        <v>6</v>
      </c>
      <c r="E103" s="15">
        <f t="shared" si="21"/>
        <v>6</v>
      </c>
      <c r="F103" s="14">
        <v>4</v>
      </c>
      <c r="G103" s="14">
        <v>2</v>
      </c>
      <c r="H103" s="15">
        <f t="shared" si="22"/>
        <v>1</v>
      </c>
      <c r="I103" s="14">
        <v>1</v>
      </c>
      <c r="J103" s="14">
        <v>0</v>
      </c>
    </row>
    <row r="104" spans="2:10" x14ac:dyDescent="0.2">
      <c r="B104" s="11" t="s">
        <v>19</v>
      </c>
      <c r="C104" s="12">
        <f t="shared" si="20"/>
        <v>19</v>
      </c>
      <c r="D104" s="14">
        <v>6</v>
      </c>
      <c r="E104" s="15">
        <f t="shared" si="21"/>
        <v>13</v>
      </c>
      <c r="F104" s="14">
        <v>6</v>
      </c>
      <c r="G104" s="14">
        <v>7</v>
      </c>
      <c r="H104" s="15">
        <f t="shared" si="22"/>
        <v>0</v>
      </c>
      <c r="I104" s="14">
        <v>0</v>
      </c>
      <c r="J104" s="14">
        <v>0</v>
      </c>
    </row>
    <row r="105" spans="2:10" x14ac:dyDescent="0.2">
      <c r="B105" s="11" t="s">
        <v>20</v>
      </c>
      <c r="C105" s="12">
        <f t="shared" si="20"/>
        <v>16</v>
      </c>
      <c r="D105" s="14">
        <v>9</v>
      </c>
      <c r="E105" s="15">
        <f t="shared" si="21"/>
        <v>5</v>
      </c>
      <c r="F105" s="14">
        <v>3</v>
      </c>
      <c r="G105" s="14">
        <v>2</v>
      </c>
      <c r="H105" s="15">
        <f t="shared" si="22"/>
        <v>2</v>
      </c>
      <c r="I105" s="14">
        <v>1</v>
      </c>
      <c r="J105" s="14">
        <v>1</v>
      </c>
    </row>
    <row r="106" spans="2:10" x14ac:dyDescent="0.2">
      <c r="B106" s="11" t="s">
        <v>21</v>
      </c>
      <c r="C106" s="12">
        <f t="shared" si="20"/>
        <v>27</v>
      </c>
      <c r="D106" s="14">
        <v>14</v>
      </c>
      <c r="E106" s="15">
        <f t="shared" si="21"/>
        <v>13</v>
      </c>
      <c r="F106" s="14">
        <v>7</v>
      </c>
      <c r="G106" s="14">
        <v>6</v>
      </c>
      <c r="H106" s="15">
        <f t="shared" si="22"/>
        <v>0</v>
      </c>
      <c r="I106" s="14">
        <v>0</v>
      </c>
      <c r="J106" s="14">
        <v>0</v>
      </c>
    </row>
    <row r="107" spans="2:10" x14ac:dyDescent="0.2">
      <c r="B107" s="11" t="s">
        <v>22</v>
      </c>
      <c r="C107" s="12">
        <f t="shared" si="20"/>
        <v>1</v>
      </c>
      <c r="D107" s="14">
        <v>1</v>
      </c>
      <c r="E107" s="15">
        <f t="shared" si="21"/>
        <v>0</v>
      </c>
      <c r="F107" s="14">
        <v>0</v>
      </c>
      <c r="G107" s="14">
        <v>0</v>
      </c>
      <c r="H107" s="15">
        <f t="shared" si="22"/>
        <v>0</v>
      </c>
      <c r="I107" s="14">
        <v>0</v>
      </c>
      <c r="J107" s="14">
        <v>0</v>
      </c>
    </row>
    <row r="108" spans="2:10" x14ac:dyDescent="0.2">
      <c r="B108" s="9" t="s">
        <v>32</v>
      </c>
      <c r="C108" s="10">
        <f>C109+C110+C111+C112+C113+C114+C115+C116+C117+C118+C119+C120</f>
        <v>164</v>
      </c>
      <c r="D108" s="10">
        <f t="shared" ref="D108:J108" si="23">D109+D110+D111+D112+D113+D114+D115+D116+D117+D118+D119+D120</f>
        <v>71</v>
      </c>
      <c r="E108" s="10">
        <f t="shared" si="23"/>
        <v>82</v>
      </c>
      <c r="F108" s="10">
        <f t="shared" si="23"/>
        <v>45</v>
      </c>
      <c r="G108" s="10">
        <f t="shared" si="23"/>
        <v>37</v>
      </c>
      <c r="H108" s="10">
        <f t="shared" si="23"/>
        <v>11</v>
      </c>
      <c r="I108" s="10">
        <f t="shared" si="23"/>
        <v>3</v>
      </c>
      <c r="J108" s="10">
        <f t="shared" si="23"/>
        <v>8</v>
      </c>
    </row>
    <row r="109" spans="2:10" x14ac:dyDescent="0.2">
      <c r="B109" s="11" t="s">
        <v>11</v>
      </c>
      <c r="C109" s="12">
        <f t="shared" ref="C109:C120" si="24">D109+E109+H109</f>
        <v>38</v>
      </c>
      <c r="D109" s="13">
        <v>15</v>
      </c>
      <c r="E109" s="13">
        <f t="shared" ref="E109:E120" si="25">F109+G109</f>
        <v>21</v>
      </c>
      <c r="F109" s="13">
        <v>9</v>
      </c>
      <c r="G109" s="13">
        <v>12</v>
      </c>
      <c r="H109" s="13">
        <f t="shared" ref="H109:H120" si="26">I109+J109</f>
        <v>2</v>
      </c>
      <c r="I109" s="13">
        <v>0</v>
      </c>
      <c r="J109" s="13">
        <v>2</v>
      </c>
    </row>
    <row r="110" spans="2:10" x14ac:dyDescent="0.2">
      <c r="B110" s="11" t="s">
        <v>12</v>
      </c>
      <c r="C110" s="12">
        <f t="shared" si="24"/>
        <v>11</v>
      </c>
      <c r="D110" s="13">
        <v>4</v>
      </c>
      <c r="E110" s="13">
        <f t="shared" si="25"/>
        <v>7</v>
      </c>
      <c r="F110" s="13">
        <v>4</v>
      </c>
      <c r="G110" s="13">
        <v>3</v>
      </c>
      <c r="H110" s="13">
        <f t="shared" si="26"/>
        <v>0</v>
      </c>
      <c r="I110" s="13">
        <v>0</v>
      </c>
      <c r="J110" s="13">
        <v>0</v>
      </c>
    </row>
    <row r="111" spans="2:10" x14ac:dyDescent="0.2">
      <c r="B111" s="11" t="s">
        <v>13</v>
      </c>
      <c r="C111" s="12">
        <f t="shared" si="24"/>
        <v>2</v>
      </c>
      <c r="D111" s="13">
        <v>2</v>
      </c>
      <c r="E111" s="13">
        <f t="shared" si="25"/>
        <v>0</v>
      </c>
      <c r="F111" s="13">
        <v>0</v>
      </c>
      <c r="G111" s="13">
        <v>0</v>
      </c>
      <c r="H111" s="13">
        <f t="shared" si="26"/>
        <v>0</v>
      </c>
      <c r="I111" s="13">
        <v>0</v>
      </c>
      <c r="J111" s="13">
        <v>0</v>
      </c>
    </row>
    <row r="112" spans="2:10" x14ac:dyDescent="0.2">
      <c r="B112" s="11" t="s">
        <v>14</v>
      </c>
      <c r="C112" s="12">
        <f t="shared" si="24"/>
        <v>6</v>
      </c>
      <c r="D112" s="13">
        <v>2</v>
      </c>
      <c r="E112" s="13">
        <f t="shared" si="25"/>
        <v>3</v>
      </c>
      <c r="F112" s="13">
        <v>2</v>
      </c>
      <c r="G112" s="13">
        <v>1</v>
      </c>
      <c r="H112" s="13">
        <f t="shared" si="26"/>
        <v>1</v>
      </c>
      <c r="I112" s="13">
        <v>0</v>
      </c>
      <c r="J112" s="13">
        <v>1</v>
      </c>
    </row>
    <row r="113" spans="2:10" x14ac:dyDescent="0.2">
      <c r="B113" s="11" t="s">
        <v>15</v>
      </c>
      <c r="C113" s="12">
        <f t="shared" si="24"/>
        <v>18</v>
      </c>
      <c r="D113" s="13">
        <v>8</v>
      </c>
      <c r="E113" s="13">
        <f t="shared" si="25"/>
        <v>9</v>
      </c>
      <c r="F113" s="13">
        <v>7</v>
      </c>
      <c r="G113" s="13">
        <v>2</v>
      </c>
      <c r="H113" s="13">
        <f t="shared" si="26"/>
        <v>1</v>
      </c>
      <c r="I113" s="13">
        <v>1</v>
      </c>
      <c r="J113" s="13">
        <v>0</v>
      </c>
    </row>
    <row r="114" spans="2:10" x14ac:dyDescent="0.2">
      <c r="B114" s="11" t="s">
        <v>16</v>
      </c>
      <c r="C114" s="12">
        <f t="shared" si="24"/>
        <v>0</v>
      </c>
      <c r="D114" s="13">
        <v>0</v>
      </c>
      <c r="E114" s="13">
        <f t="shared" si="25"/>
        <v>0</v>
      </c>
      <c r="F114" s="13">
        <v>0</v>
      </c>
      <c r="G114" s="13">
        <v>0</v>
      </c>
      <c r="H114" s="13">
        <f t="shared" si="26"/>
        <v>0</v>
      </c>
      <c r="I114" s="13">
        <v>0</v>
      </c>
      <c r="J114" s="13">
        <v>0</v>
      </c>
    </row>
    <row r="115" spans="2:10" x14ac:dyDescent="0.2">
      <c r="B115" s="11" t="s">
        <v>17</v>
      </c>
      <c r="C115" s="12">
        <f t="shared" si="24"/>
        <v>2</v>
      </c>
      <c r="D115" s="13">
        <v>1</v>
      </c>
      <c r="E115" s="13">
        <f t="shared" si="25"/>
        <v>1</v>
      </c>
      <c r="F115" s="13">
        <v>0</v>
      </c>
      <c r="G115" s="13">
        <v>1</v>
      </c>
      <c r="H115" s="13">
        <f t="shared" si="26"/>
        <v>0</v>
      </c>
      <c r="I115" s="13">
        <v>0</v>
      </c>
      <c r="J115" s="13">
        <v>0</v>
      </c>
    </row>
    <row r="116" spans="2:10" x14ac:dyDescent="0.2">
      <c r="B116" s="11" t="s">
        <v>18</v>
      </c>
      <c r="C116" s="12">
        <f t="shared" si="24"/>
        <v>31</v>
      </c>
      <c r="D116" s="13">
        <v>13</v>
      </c>
      <c r="E116" s="13">
        <f t="shared" si="25"/>
        <v>16</v>
      </c>
      <c r="F116" s="13">
        <v>8</v>
      </c>
      <c r="G116" s="13">
        <v>8</v>
      </c>
      <c r="H116" s="13">
        <f t="shared" si="26"/>
        <v>2</v>
      </c>
      <c r="I116" s="13">
        <v>1</v>
      </c>
      <c r="J116" s="13">
        <v>1</v>
      </c>
    </row>
    <row r="117" spans="2:10" x14ac:dyDescent="0.2">
      <c r="B117" s="11" t="s">
        <v>19</v>
      </c>
      <c r="C117" s="12">
        <f t="shared" si="24"/>
        <v>6</v>
      </c>
      <c r="D117" s="13">
        <v>2</v>
      </c>
      <c r="E117" s="13">
        <f t="shared" si="25"/>
        <v>4</v>
      </c>
      <c r="F117" s="13">
        <v>2</v>
      </c>
      <c r="G117" s="13">
        <v>2</v>
      </c>
      <c r="H117" s="13">
        <f t="shared" si="26"/>
        <v>0</v>
      </c>
      <c r="I117" s="13">
        <v>0</v>
      </c>
      <c r="J117" s="13">
        <v>0</v>
      </c>
    </row>
    <row r="118" spans="2:10" x14ac:dyDescent="0.2">
      <c r="B118" s="11" t="s">
        <v>20</v>
      </c>
      <c r="C118" s="12">
        <f t="shared" si="24"/>
        <v>14</v>
      </c>
      <c r="D118" s="13">
        <v>7</v>
      </c>
      <c r="E118" s="13">
        <f t="shared" si="25"/>
        <v>5</v>
      </c>
      <c r="F118" s="13">
        <v>3</v>
      </c>
      <c r="G118" s="13">
        <v>2</v>
      </c>
      <c r="H118" s="13">
        <f t="shared" si="26"/>
        <v>2</v>
      </c>
      <c r="I118" s="13">
        <v>0</v>
      </c>
      <c r="J118" s="13">
        <v>2</v>
      </c>
    </row>
    <row r="119" spans="2:10" x14ac:dyDescent="0.2">
      <c r="B119" s="11" t="s">
        <v>21</v>
      </c>
      <c r="C119" s="12">
        <f t="shared" si="24"/>
        <v>36</v>
      </c>
      <c r="D119" s="13">
        <v>17</v>
      </c>
      <c r="E119" s="13">
        <f t="shared" si="25"/>
        <v>16</v>
      </c>
      <c r="F119" s="13">
        <v>10</v>
      </c>
      <c r="G119" s="13">
        <v>6</v>
      </c>
      <c r="H119" s="13">
        <f t="shared" si="26"/>
        <v>3</v>
      </c>
      <c r="I119" s="13">
        <v>1</v>
      </c>
      <c r="J119" s="13">
        <v>2</v>
      </c>
    </row>
    <row r="120" spans="2:10" x14ac:dyDescent="0.2">
      <c r="B120" s="11" t="s">
        <v>22</v>
      </c>
      <c r="C120" s="12">
        <f t="shared" si="24"/>
        <v>0</v>
      </c>
      <c r="D120" s="13">
        <v>0</v>
      </c>
      <c r="E120" s="13">
        <f t="shared" si="25"/>
        <v>0</v>
      </c>
      <c r="F120" s="13">
        <v>0</v>
      </c>
      <c r="G120" s="13">
        <v>0</v>
      </c>
      <c r="H120" s="13">
        <f t="shared" si="26"/>
        <v>0</v>
      </c>
      <c r="I120" s="13">
        <v>0</v>
      </c>
      <c r="J120" s="13">
        <v>0</v>
      </c>
    </row>
    <row r="121" spans="2:10" x14ac:dyDescent="0.2">
      <c r="B121" s="9" t="s">
        <v>33</v>
      </c>
      <c r="C121" s="10">
        <f>C122+C123+C124+C125+C126+C127+C128+C129+C130+C131+C132+C133</f>
        <v>151</v>
      </c>
      <c r="D121" s="10">
        <f t="shared" ref="D121:J121" si="27">D122+D123+D124+D125+D126+D127+D128+D129+D130+D131+D132+D133</f>
        <v>75</v>
      </c>
      <c r="E121" s="10">
        <f t="shared" si="27"/>
        <v>72</v>
      </c>
      <c r="F121" s="10">
        <f t="shared" si="27"/>
        <v>35</v>
      </c>
      <c r="G121" s="10">
        <f t="shared" si="27"/>
        <v>37</v>
      </c>
      <c r="H121" s="10">
        <f t="shared" si="27"/>
        <v>4</v>
      </c>
      <c r="I121" s="10">
        <f t="shared" si="27"/>
        <v>1</v>
      </c>
      <c r="J121" s="10">
        <f t="shared" si="27"/>
        <v>3</v>
      </c>
    </row>
    <row r="122" spans="2:10" x14ac:dyDescent="0.2">
      <c r="B122" s="11" t="s">
        <v>11</v>
      </c>
      <c r="C122" s="12">
        <f t="shared" ref="C122:C133" si="28">D122+E122+H122</f>
        <v>38</v>
      </c>
      <c r="D122" s="13">
        <v>17</v>
      </c>
      <c r="E122" s="13">
        <f t="shared" ref="E122:E133" si="29">F122+G122</f>
        <v>20</v>
      </c>
      <c r="F122" s="13">
        <v>7</v>
      </c>
      <c r="G122" s="13">
        <v>13</v>
      </c>
      <c r="H122" s="13">
        <f t="shared" ref="H122:H133" si="30">I122+J122</f>
        <v>1</v>
      </c>
      <c r="I122" s="13">
        <v>0</v>
      </c>
      <c r="J122" s="13">
        <v>1</v>
      </c>
    </row>
    <row r="123" spans="2:10" x14ac:dyDescent="0.2">
      <c r="B123" s="11" t="s">
        <v>12</v>
      </c>
      <c r="C123" s="12">
        <f t="shared" si="28"/>
        <v>22</v>
      </c>
      <c r="D123" s="13">
        <v>12</v>
      </c>
      <c r="E123" s="13">
        <f t="shared" si="29"/>
        <v>10</v>
      </c>
      <c r="F123" s="13">
        <v>6</v>
      </c>
      <c r="G123" s="13">
        <v>4</v>
      </c>
      <c r="H123" s="13">
        <f t="shared" si="30"/>
        <v>0</v>
      </c>
      <c r="I123" s="13">
        <v>0</v>
      </c>
      <c r="J123" s="13">
        <v>0</v>
      </c>
    </row>
    <row r="124" spans="2:10" x14ac:dyDescent="0.2">
      <c r="B124" s="11" t="s">
        <v>13</v>
      </c>
      <c r="C124" s="12">
        <f t="shared" si="28"/>
        <v>1</v>
      </c>
      <c r="D124" s="13">
        <v>1</v>
      </c>
      <c r="E124" s="13">
        <f t="shared" si="29"/>
        <v>0</v>
      </c>
      <c r="F124" s="13">
        <v>0</v>
      </c>
      <c r="G124" s="13">
        <v>0</v>
      </c>
      <c r="H124" s="13">
        <f t="shared" si="30"/>
        <v>0</v>
      </c>
      <c r="I124" s="13">
        <v>0</v>
      </c>
      <c r="J124" s="13">
        <v>0</v>
      </c>
    </row>
    <row r="125" spans="2:10" x14ac:dyDescent="0.2">
      <c r="B125" s="11" t="s">
        <v>14</v>
      </c>
      <c r="C125" s="12">
        <f t="shared" si="28"/>
        <v>23</v>
      </c>
      <c r="D125" s="13">
        <v>10</v>
      </c>
      <c r="E125" s="13">
        <f t="shared" si="29"/>
        <v>13</v>
      </c>
      <c r="F125" s="13">
        <v>8</v>
      </c>
      <c r="G125" s="13">
        <v>5</v>
      </c>
      <c r="H125" s="13">
        <f t="shared" si="30"/>
        <v>0</v>
      </c>
      <c r="I125" s="13">
        <v>0</v>
      </c>
      <c r="J125" s="13">
        <v>0</v>
      </c>
    </row>
    <row r="126" spans="2:10" x14ac:dyDescent="0.2">
      <c r="B126" s="11" t="s">
        <v>15</v>
      </c>
      <c r="C126" s="12">
        <f t="shared" si="28"/>
        <v>6</v>
      </c>
      <c r="D126" s="13">
        <v>3</v>
      </c>
      <c r="E126" s="13">
        <f t="shared" si="29"/>
        <v>3</v>
      </c>
      <c r="F126" s="13">
        <v>0</v>
      </c>
      <c r="G126" s="13">
        <v>3</v>
      </c>
      <c r="H126" s="13">
        <f t="shared" si="30"/>
        <v>0</v>
      </c>
      <c r="I126" s="13">
        <v>0</v>
      </c>
      <c r="J126" s="13">
        <v>0</v>
      </c>
    </row>
    <row r="127" spans="2:10" x14ac:dyDescent="0.2">
      <c r="B127" s="11" t="s">
        <v>16</v>
      </c>
      <c r="C127" s="12">
        <f t="shared" si="28"/>
        <v>0</v>
      </c>
      <c r="D127" s="13">
        <v>0</v>
      </c>
      <c r="E127" s="13">
        <f t="shared" si="29"/>
        <v>0</v>
      </c>
      <c r="F127" s="13">
        <v>0</v>
      </c>
      <c r="G127" s="13">
        <v>0</v>
      </c>
      <c r="H127" s="13">
        <f t="shared" si="30"/>
        <v>0</v>
      </c>
      <c r="I127" s="13">
        <v>0</v>
      </c>
      <c r="J127" s="13">
        <v>0</v>
      </c>
    </row>
    <row r="128" spans="2:10" x14ac:dyDescent="0.2">
      <c r="B128" s="11" t="s">
        <v>17</v>
      </c>
      <c r="C128" s="12">
        <f t="shared" si="28"/>
        <v>9</v>
      </c>
      <c r="D128" s="13">
        <v>5</v>
      </c>
      <c r="E128" s="13">
        <f t="shared" si="29"/>
        <v>4</v>
      </c>
      <c r="F128" s="13">
        <v>1</v>
      </c>
      <c r="G128" s="13">
        <v>3</v>
      </c>
      <c r="H128" s="13">
        <f t="shared" si="30"/>
        <v>0</v>
      </c>
      <c r="I128" s="13">
        <v>0</v>
      </c>
      <c r="J128" s="13">
        <v>0</v>
      </c>
    </row>
    <row r="129" spans="2:10" x14ac:dyDescent="0.2">
      <c r="B129" s="11" t="s">
        <v>18</v>
      </c>
      <c r="C129" s="12">
        <f t="shared" si="28"/>
        <v>4</v>
      </c>
      <c r="D129" s="13">
        <v>1</v>
      </c>
      <c r="E129" s="13">
        <f t="shared" si="29"/>
        <v>3</v>
      </c>
      <c r="F129" s="13">
        <v>2</v>
      </c>
      <c r="G129" s="13">
        <v>1</v>
      </c>
      <c r="H129" s="13">
        <f t="shared" si="30"/>
        <v>0</v>
      </c>
      <c r="I129" s="13">
        <v>0</v>
      </c>
      <c r="J129" s="13">
        <v>0</v>
      </c>
    </row>
    <row r="130" spans="2:10" x14ac:dyDescent="0.2">
      <c r="B130" s="11" t="s">
        <v>19</v>
      </c>
      <c r="C130" s="12">
        <f t="shared" si="28"/>
        <v>9</v>
      </c>
      <c r="D130" s="13">
        <v>5</v>
      </c>
      <c r="E130" s="13">
        <f t="shared" si="29"/>
        <v>4</v>
      </c>
      <c r="F130" s="13">
        <v>4</v>
      </c>
      <c r="G130" s="13">
        <v>0</v>
      </c>
      <c r="H130" s="13">
        <f t="shared" si="30"/>
        <v>0</v>
      </c>
      <c r="I130" s="13">
        <v>0</v>
      </c>
      <c r="J130" s="13">
        <v>0</v>
      </c>
    </row>
    <row r="131" spans="2:10" x14ac:dyDescent="0.2">
      <c r="B131" s="11" t="s">
        <v>20</v>
      </c>
      <c r="C131" s="12">
        <f t="shared" si="28"/>
        <v>12</v>
      </c>
      <c r="D131" s="13">
        <v>5</v>
      </c>
      <c r="E131" s="13">
        <f t="shared" si="29"/>
        <v>6</v>
      </c>
      <c r="F131" s="13">
        <v>2</v>
      </c>
      <c r="G131" s="13">
        <v>4</v>
      </c>
      <c r="H131" s="13">
        <f t="shared" si="30"/>
        <v>1</v>
      </c>
      <c r="I131" s="13">
        <v>0</v>
      </c>
      <c r="J131" s="13">
        <v>1</v>
      </c>
    </row>
    <row r="132" spans="2:10" x14ac:dyDescent="0.2">
      <c r="B132" s="11" t="s">
        <v>21</v>
      </c>
      <c r="C132" s="12">
        <f t="shared" si="28"/>
        <v>17</v>
      </c>
      <c r="D132" s="13">
        <v>6</v>
      </c>
      <c r="E132" s="13">
        <f t="shared" si="29"/>
        <v>9</v>
      </c>
      <c r="F132" s="13">
        <v>5</v>
      </c>
      <c r="G132" s="13">
        <v>4</v>
      </c>
      <c r="H132" s="13">
        <f t="shared" si="30"/>
        <v>2</v>
      </c>
      <c r="I132" s="13">
        <v>1</v>
      </c>
      <c r="J132" s="13">
        <v>1</v>
      </c>
    </row>
    <row r="133" spans="2:10" x14ac:dyDescent="0.2">
      <c r="B133" s="11" t="s">
        <v>22</v>
      </c>
      <c r="C133" s="12">
        <f t="shared" si="28"/>
        <v>10</v>
      </c>
      <c r="D133" s="13">
        <v>10</v>
      </c>
      <c r="E133" s="13">
        <f t="shared" si="29"/>
        <v>0</v>
      </c>
      <c r="F133" s="13">
        <v>0</v>
      </c>
      <c r="G133" s="13">
        <v>0</v>
      </c>
      <c r="H133" s="13">
        <f t="shared" si="30"/>
        <v>0</v>
      </c>
      <c r="I133" s="13">
        <v>0</v>
      </c>
      <c r="J133" s="13">
        <v>0</v>
      </c>
    </row>
    <row r="134" spans="2:10" x14ac:dyDescent="0.2">
      <c r="B134" s="9" t="s">
        <v>34</v>
      </c>
      <c r="C134" s="10">
        <f>C135+C136+C137+C138+C139+C140+C141+C142+C143+C144+C145+C146</f>
        <v>143</v>
      </c>
      <c r="D134" s="10">
        <f t="shared" ref="D134:J134" si="31">D135+D136+D137+D138+D139+D140+D141+D142+D143+D144+D145+D146</f>
        <v>65</v>
      </c>
      <c r="E134" s="10">
        <f t="shared" si="31"/>
        <v>73</v>
      </c>
      <c r="F134" s="10">
        <f t="shared" si="31"/>
        <v>32</v>
      </c>
      <c r="G134" s="10">
        <f t="shared" si="31"/>
        <v>41</v>
      </c>
      <c r="H134" s="10">
        <f t="shared" si="31"/>
        <v>5</v>
      </c>
      <c r="I134" s="10">
        <f t="shared" si="31"/>
        <v>3</v>
      </c>
      <c r="J134" s="10">
        <f t="shared" si="31"/>
        <v>2</v>
      </c>
    </row>
    <row r="135" spans="2:10" x14ac:dyDescent="0.2">
      <c r="B135" s="11" t="s">
        <v>11</v>
      </c>
      <c r="C135" s="12">
        <f t="shared" ref="C135:C146" si="32">D135+E135+H135</f>
        <v>39</v>
      </c>
      <c r="D135" s="12">
        <v>18</v>
      </c>
      <c r="E135" s="13">
        <f t="shared" ref="E135:E146" si="33">F135+G135</f>
        <v>20</v>
      </c>
      <c r="F135" s="13">
        <v>8</v>
      </c>
      <c r="G135" s="13">
        <v>12</v>
      </c>
      <c r="H135" s="13">
        <f t="shared" ref="H135:H146" si="34">I135+J135</f>
        <v>1</v>
      </c>
      <c r="I135" s="13">
        <v>1</v>
      </c>
      <c r="J135" s="13">
        <v>0</v>
      </c>
    </row>
    <row r="136" spans="2:10" x14ac:dyDescent="0.2">
      <c r="B136" s="11" t="s">
        <v>12</v>
      </c>
      <c r="C136" s="12">
        <f t="shared" si="32"/>
        <v>9</v>
      </c>
      <c r="D136" s="12">
        <v>2</v>
      </c>
      <c r="E136" s="13">
        <f t="shared" si="33"/>
        <v>6</v>
      </c>
      <c r="F136" s="13">
        <v>5</v>
      </c>
      <c r="G136" s="13">
        <v>1</v>
      </c>
      <c r="H136" s="13">
        <f t="shared" si="34"/>
        <v>1</v>
      </c>
      <c r="I136" s="13">
        <v>1</v>
      </c>
      <c r="J136" s="13">
        <v>0</v>
      </c>
    </row>
    <row r="137" spans="2:10" x14ac:dyDescent="0.2">
      <c r="B137" s="11" t="s">
        <v>13</v>
      </c>
      <c r="C137" s="12">
        <f t="shared" si="32"/>
        <v>0</v>
      </c>
      <c r="D137" s="12">
        <v>0</v>
      </c>
      <c r="E137" s="13">
        <f t="shared" si="33"/>
        <v>0</v>
      </c>
      <c r="F137" s="13">
        <v>0</v>
      </c>
      <c r="G137" s="13">
        <v>0</v>
      </c>
      <c r="H137" s="13">
        <f t="shared" si="34"/>
        <v>0</v>
      </c>
      <c r="I137" s="13">
        <v>0</v>
      </c>
      <c r="J137" s="13">
        <v>0</v>
      </c>
    </row>
    <row r="138" spans="2:10" x14ac:dyDescent="0.2">
      <c r="B138" s="11" t="s">
        <v>14</v>
      </c>
      <c r="C138" s="12">
        <f t="shared" si="32"/>
        <v>7</v>
      </c>
      <c r="D138" s="12">
        <v>5</v>
      </c>
      <c r="E138" s="13">
        <f t="shared" si="33"/>
        <v>2</v>
      </c>
      <c r="F138" s="13">
        <v>2</v>
      </c>
      <c r="G138" s="13">
        <v>0</v>
      </c>
      <c r="H138" s="13">
        <f t="shared" si="34"/>
        <v>0</v>
      </c>
      <c r="I138" s="13">
        <v>0</v>
      </c>
      <c r="J138" s="13">
        <v>0</v>
      </c>
    </row>
    <row r="139" spans="2:10" x14ac:dyDescent="0.2">
      <c r="B139" s="11" t="s">
        <v>15</v>
      </c>
      <c r="C139" s="12">
        <f t="shared" si="32"/>
        <v>0</v>
      </c>
      <c r="D139" s="12">
        <v>0</v>
      </c>
      <c r="E139" s="13">
        <f t="shared" si="33"/>
        <v>0</v>
      </c>
      <c r="F139" s="13">
        <v>0</v>
      </c>
      <c r="G139" s="13">
        <v>0</v>
      </c>
      <c r="H139" s="13">
        <f t="shared" si="34"/>
        <v>0</v>
      </c>
      <c r="I139" s="13">
        <v>0</v>
      </c>
      <c r="J139" s="13">
        <v>0</v>
      </c>
    </row>
    <row r="140" spans="2:10" x14ac:dyDescent="0.2">
      <c r="B140" s="11" t="s">
        <v>16</v>
      </c>
      <c r="C140" s="12">
        <f t="shared" si="32"/>
        <v>0</v>
      </c>
      <c r="D140" s="12">
        <v>0</v>
      </c>
      <c r="E140" s="13">
        <f t="shared" si="33"/>
        <v>0</v>
      </c>
      <c r="F140" s="13">
        <v>0</v>
      </c>
      <c r="G140" s="13">
        <v>0</v>
      </c>
      <c r="H140" s="13">
        <f t="shared" si="34"/>
        <v>0</v>
      </c>
      <c r="I140" s="13">
        <v>0</v>
      </c>
      <c r="J140" s="13">
        <v>0</v>
      </c>
    </row>
    <row r="141" spans="2:10" x14ac:dyDescent="0.2">
      <c r="B141" s="11" t="s">
        <v>17</v>
      </c>
      <c r="C141" s="12">
        <f t="shared" si="32"/>
        <v>9</v>
      </c>
      <c r="D141" s="12">
        <v>4</v>
      </c>
      <c r="E141" s="13">
        <f t="shared" si="33"/>
        <v>5</v>
      </c>
      <c r="F141" s="13">
        <v>3</v>
      </c>
      <c r="G141" s="13">
        <v>2</v>
      </c>
      <c r="H141" s="13">
        <f t="shared" si="34"/>
        <v>0</v>
      </c>
      <c r="I141" s="13">
        <v>0</v>
      </c>
      <c r="J141" s="13">
        <v>0</v>
      </c>
    </row>
    <row r="142" spans="2:10" x14ac:dyDescent="0.2">
      <c r="B142" s="11" t="s">
        <v>18</v>
      </c>
      <c r="C142" s="12">
        <f t="shared" si="32"/>
        <v>14</v>
      </c>
      <c r="D142" s="12">
        <v>5</v>
      </c>
      <c r="E142" s="13">
        <f t="shared" si="33"/>
        <v>9</v>
      </c>
      <c r="F142" s="13">
        <v>4</v>
      </c>
      <c r="G142" s="13">
        <v>5</v>
      </c>
      <c r="H142" s="13">
        <f t="shared" si="34"/>
        <v>0</v>
      </c>
      <c r="I142" s="13">
        <v>0</v>
      </c>
      <c r="J142" s="13">
        <v>0</v>
      </c>
    </row>
    <row r="143" spans="2:10" x14ac:dyDescent="0.2">
      <c r="B143" s="11" t="s">
        <v>19</v>
      </c>
      <c r="C143" s="12">
        <f t="shared" si="32"/>
        <v>9</v>
      </c>
      <c r="D143" s="12">
        <v>5</v>
      </c>
      <c r="E143" s="13">
        <f t="shared" si="33"/>
        <v>4</v>
      </c>
      <c r="F143" s="13">
        <v>1</v>
      </c>
      <c r="G143" s="13">
        <v>3</v>
      </c>
      <c r="H143" s="13">
        <f t="shared" si="34"/>
        <v>0</v>
      </c>
      <c r="I143" s="13">
        <v>0</v>
      </c>
      <c r="J143" s="13">
        <v>0</v>
      </c>
    </row>
    <row r="144" spans="2:10" x14ac:dyDescent="0.2">
      <c r="B144" s="11" t="s">
        <v>20</v>
      </c>
      <c r="C144" s="12">
        <f t="shared" si="32"/>
        <v>16</v>
      </c>
      <c r="D144" s="12">
        <v>7</v>
      </c>
      <c r="E144" s="13">
        <f t="shared" si="33"/>
        <v>9</v>
      </c>
      <c r="F144" s="13">
        <v>3</v>
      </c>
      <c r="G144" s="13">
        <v>6</v>
      </c>
      <c r="H144" s="13">
        <f t="shared" si="34"/>
        <v>0</v>
      </c>
      <c r="I144" s="13">
        <v>0</v>
      </c>
      <c r="J144" s="13">
        <v>0</v>
      </c>
    </row>
    <row r="145" spans="2:10" x14ac:dyDescent="0.2">
      <c r="B145" s="11" t="s">
        <v>21</v>
      </c>
      <c r="C145" s="12">
        <f t="shared" si="32"/>
        <v>35</v>
      </c>
      <c r="D145" s="12">
        <v>14</v>
      </c>
      <c r="E145" s="13">
        <f t="shared" si="33"/>
        <v>18</v>
      </c>
      <c r="F145" s="13">
        <v>6</v>
      </c>
      <c r="G145" s="13">
        <v>12</v>
      </c>
      <c r="H145" s="13">
        <f t="shared" si="34"/>
        <v>3</v>
      </c>
      <c r="I145" s="13">
        <v>1</v>
      </c>
      <c r="J145" s="13">
        <v>2</v>
      </c>
    </row>
    <row r="146" spans="2:10" ht="12.75" thickBot="1" x14ac:dyDescent="0.25">
      <c r="B146" s="11" t="s">
        <v>22</v>
      </c>
      <c r="C146" s="12">
        <f t="shared" si="32"/>
        <v>5</v>
      </c>
      <c r="D146" s="12">
        <v>5</v>
      </c>
      <c r="E146" s="13">
        <f t="shared" si="33"/>
        <v>0</v>
      </c>
      <c r="F146" s="13">
        <v>0</v>
      </c>
      <c r="G146" s="13">
        <v>0</v>
      </c>
      <c r="H146" s="13">
        <f t="shared" si="34"/>
        <v>0</v>
      </c>
      <c r="I146" s="13">
        <v>0</v>
      </c>
      <c r="J146" s="13">
        <v>0</v>
      </c>
    </row>
    <row r="147" spans="2:10" x14ac:dyDescent="0.2">
      <c r="B147" s="20" t="s">
        <v>26</v>
      </c>
      <c r="C147" s="20"/>
      <c r="D147" s="20"/>
      <c r="E147" s="20"/>
      <c r="F147" s="20"/>
      <c r="G147" s="20"/>
      <c r="H147" s="20"/>
      <c r="I147" s="20"/>
      <c r="J147" s="20"/>
    </row>
  </sheetData>
  <mergeCells count="13">
    <mergeCell ref="B1:J6"/>
    <mergeCell ref="B7:J10"/>
    <mergeCell ref="B11:J11"/>
    <mergeCell ref="B12:J13"/>
    <mergeCell ref="B147:J147"/>
    <mergeCell ref="B14:J15"/>
    <mergeCell ref="B16:J16"/>
    <mergeCell ref="B17:B19"/>
    <mergeCell ref="C17:C19"/>
    <mergeCell ref="D17:J17"/>
    <mergeCell ref="D18:D19"/>
    <mergeCell ref="E18:G18"/>
    <mergeCell ref="H18:J1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Esminia Jimenez Abud</dc:creator>
  <cp:lastModifiedBy>Francisco Frias</cp:lastModifiedBy>
  <cp:lastPrinted>2023-11-08T12:52:59Z</cp:lastPrinted>
  <dcterms:created xsi:type="dcterms:W3CDTF">2023-11-07T19:13:56Z</dcterms:created>
  <dcterms:modified xsi:type="dcterms:W3CDTF">2023-11-08T14:14:53Z</dcterms:modified>
</cp:coreProperties>
</file>