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.frias\OneDrive - Ministerio de la Mujer\Escritorio\"/>
    </mc:Choice>
  </mc:AlternateContent>
  <xr:revisionPtr revIDLastSave="0" documentId="8_{24290351-5DD0-47AE-84C3-34E01024B206}" xr6:coauthVersionLast="47" xr6:coauthVersionMax="47" xr10:uidLastSave="{00000000-0000-0000-0000-000000000000}"/>
  <bookViews>
    <workbookView xWindow="-120" yWindow="-120" windowWidth="20730" windowHeight="11040" xr2:uid="{87B2C2EC-EDEE-43F7-B2FF-7914FC79027B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" i="1" l="1"/>
  <c r="D120" i="1" l="1"/>
  <c r="F120" i="1"/>
  <c r="G120" i="1"/>
  <c r="I120" i="1"/>
  <c r="J120" i="1"/>
  <c r="D107" i="1"/>
  <c r="F107" i="1"/>
  <c r="G107" i="1"/>
  <c r="I107" i="1"/>
  <c r="J107" i="1"/>
  <c r="D94" i="1"/>
  <c r="F94" i="1"/>
  <c r="G94" i="1"/>
  <c r="I94" i="1"/>
  <c r="J94" i="1"/>
  <c r="D81" i="1"/>
  <c r="F81" i="1"/>
  <c r="G81" i="1"/>
  <c r="I81" i="1"/>
  <c r="J81" i="1"/>
  <c r="D68" i="1"/>
  <c r="F68" i="1"/>
  <c r="G68" i="1"/>
  <c r="I68" i="1"/>
  <c r="J68" i="1"/>
  <c r="D55" i="1"/>
  <c r="F55" i="1"/>
  <c r="G55" i="1"/>
  <c r="I55" i="1"/>
  <c r="J55" i="1"/>
  <c r="D43" i="1"/>
  <c r="E43" i="1"/>
  <c r="F43" i="1"/>
  <c r="G43" i="1"/>
  <c r="H43" i="1"/>
  <c r="I43" i="1"/>
  <c r="J43" i="1"/>
  <c r="C43" i="1"/>
  <c r="D31" i="1"/>
  <c r="E31" i="1"/>
  <c r="F31" i="1"/>
  <c r="G31" i="1"/>
  <c r="H31" i="1"/>
  <c r="I31" i="1"/>
  <c r="J31" i="1"/>
  <c r="E19" i="1"/>
  <c r="F19" i="1"/>
  <c r="F18" i="1" s="1"/>
  <c r="G19" i="1"/>
  <c r="H19" i="1"/>
  <c r="I19" i="1"/>
  <c r="J19" i="1"/>
  <c r="J18" i="1" s="1"/>
  <c r="D18" i="1" l="1"/>
  <c r="H132" i="1"/>
  <c r="E132" i="1"/>
  <c r="H131" i="1"/>
  <c r="E131" i="1"/>
  <c r="H130" i="1"/>
  <c r="E130" i="1"/>
  <c r="H129" i="1"/>
  <c r="E129" i="1"/>
  <c r="H128" i="1"/>
  <c r="E128" i="1"/>
  <c r="H127" i="1"/>
  <c r="E127" i="1"/>
  <c r="H126" i="1"/>
  <c r="E126" i="1"/>
  <c r="C126" i="1" s="1"/>
  <c r="H125" i="1"/>
  <c r="E125" i="1"/>
  <c r="H124" i="1"/>
  <c r="E124" i="1"/>
  <c r="H123" i="1"/>
  <c r="E123" i="1"/>
  <c r="H122" i="1"/>
  <c r="E122" i="1"/>
  <c r="C122" i="1" s="1"/>
  <c r="H121" i="1"/>
  <c r="E121" i="1"/>
  <c r="H119" i="1"/>
  <c r="E119" i="1"/>
  <c r="H118" i="1"/>
  <c r="E118" i="1"/>
  <c r="H117" i="1"/>
  <c r="E117" i="1"/>
  <c r="H116" i="1"/>
  <c r="E116" i="1"/>
  <c r="H115" i="1"/>
  <c r="E115" i="1"/>
  <c r="H114" i="1"/>
  <c r="E114" i="1"/>
  <c r="H113" i="1"/>
  <c r="E113" i="1"/>
  <c r="H112" i="1"/>
  <c r="E112" i="1"/>
  <c r="H111" i="1"/>
  <c r="E111" i="1"/>
  <c r="H110" i="1"/>
  <c r="E110" i="1"/>
  <c r="H109" i="1"/>
  <c r="E109" i="1"/>
  <c r="H108" i="1"/>
  <c r="E108" i="1"/>
  <c r="H106" i="1"/>
  <c r="E106" i="1"/>
  <c r="H105" i="1"/>
  <c r="E105" i="1"/>
  <c r="H104" i="1"/>
  <c r="E104" i="1"/>
  <c r="H103" i="1"/>
  <c r="E103" i="1"/>
  <c r="H102" i="1"/>
  <c r="E102" i="1"/>
  <c r="H101" i="1"/>
  <c r="E101" i="1"/>
  <c r="H100" i="1"/>
  <c r="E100" i="1"/>
  <c r="H99" i="1"/>
  <c r="E99" i="1"/>
  <c r="H98" i="1"/>
  <c r="E98" i="1"/>
  <c r="H97" i="1"/>
  <c r="E97" i="1"/>
  <c r="H96" i="1"/>
  <c r="E96" i="1"/>
  <c r="H95" i="1"/>
  <c r="E95" i="1"/>
  <c r="H93" i="1"/>
  <c r="E93" i="1"/>
  <c r="H92" i="1"/>
  <c r="E92" i="1"/>
  <c r="H91" i="1"/>
  <c r="E91" i="1"/>
  <c r="H90" i="1"/>
  <c r="E90" i="1"/>
  <c r="H89" i="1"/>
  <c r="E89" i="1"/>
  <c r="H88" i="1"/>
  <c r="E88" i="1"/>
  <c r="H87" i="1"/>
  <c r="E87" i="1"/>
  <c r="H86" i="1"/>
  <c r="E86" i="1"/>
  <c r="H85" i="1"/>
  <c r="E85" i="1"/>
  <c r="H84" i="1"/>
  <c r="E84" i="1"/>
  <c r="H83" i="1"/>
  <c r="E83" i="1"/>
  <c r="H82" i="1"/>
  <c r="E82" i="1"/>
  <c r="H80" i="1"/>
  <c r="E80" i="1"/>
  <c r="H79" i="1"/>
  <c r="E79" i="1"/>
  <c r="H78" i="1"/>
  <c r="E78" i="1"/>
  <c r="H77" i="1"/>
  <c r="E77" i="1"/>
  <c r="H76" i="1"/>
  <c r="E76" i="1"/>
  <c r="H75" i="1"/>
  <c r="E75" i="1"/>
  <c r="C75" i="1" s="1"/>
  <c r="H74" i="1"/>
  <c r="E74" i="1"/>
  <c r="H73" i="1"/>
  <c r="E73" i="1"/>
  <c r="H72" i="1"/>
  <c r="E72" i="1"/>
  <c r="H71" i="1"/>
  <c r="E71" i="1"/>
  <c r="H70" i="1"/>
  <c r="E70" i="1"/>
  <c r="H69" i="1"/>
  <c r="E69" i="1"/>
  <c r="H67" i="1"/>
  <c r="E67" i="1"/>
  <c r="H66" i="1"/>
  <c r="E66" i="1"/>
  <c r="H65" i="1"/>
  <c r="E65" i="1"/>
  <c r="H64" i="1"/>
  <c r="E64" i="1"/>
  <c r="H63" i="1"/>
  <c r="E63" i="1"/>
  <c r="H62" i="1"/>
  <c r="E62" i="1"/>
  <c r="H61" i="1"/>
  <c r="E61" i="1"/>
  <c r="H60" i="1"/>
  <c r="E60" i="1"/>
  <c r="H59" i="1"/>
  <c r="E59" i="1"/>
  <c r="H58" i="1"/>
  <c r="E58" i="1"/>
  <c r="H57" i="1"/>
  <c r="E57" i="1"/>
  <c r="H56" i="1"/>
  <c r="E56" i="1"/>
  <c r="C99" i="1" l="1"/>
  <c r="C103" i="1"/>
  <c r="C112" i="1"/>
  <c r="C116" i="1"/>
  <c r="C125" i="1"/>
  <c r="C129" i="1"/>
  <c r="C80" i="1"/>
  <c r="C118" i="1"/>
  <c r="C60" i="1"/>
  <c r="C64" i="1"/>
  <c r="C77" i="1"/>
  <c r="C92" i="1"/>
  <c r="C127" i="1"/>
  <c r="C96" i="1"/>
  <c r="C58" i="1"/>
  <c r="C62" i="1"/>
  <c r="C67" i="1"/>
  <c r="C72" i="1"/>
  <c r="C119" i="1"/>
  <c r="C124" i="1"/>
  <c r="C59" i="1"/>
  <c r="C63" i="1"/>
  <c r="C88" i="1"/>
  <c r="C130" i="1"/>
  <c r="C110" i="1"/>
  <c r="C57" i="1"/>
  <c r="C61" i="1"/>
  <c r="C86" i="1"/>
  <c r="C93" i="1"/>
  <c r="C102" i="1"/>
  <c r="C106" i="1"/>
  <c r="C115" i="1"/>
  <c r="H107" i="1"/>
  <c r="E120" i="1"/>
  <c r="H55" i="1"/>
  <c r="E68" i="1"/>
  <c r="C109" i="1"/>
  <c r="C113" i="1"/>
  <c r="H120" i="1"/>
  <c r="C66" i="1"/>
  <c r="C56" i="1"/>
  <c r="E55" i="1"/>
  <c r="H68" i="1"/>
  <c r="C79" i="1"/>
  <c r="C82" i="1"/>
  <c r="E81" i="1"/>
  <c r="H81" i="1"/>
  <c r="C90" i="1"/>
  <c r="C71" i="1"/>
  <c r="C95" i="1"/>
  <c r="E94" i="1"/>
  <c r="H94" i="1"/>
  <c r="C108" i="1"/>
  <c r="E107" i="1"/>
  <c r="C70" i="1"/>
  <c r="C73" i="1"/>
  <c r="C83" i="1"/>
  <c r="C74" i="1"/>
  <c r="C87" i="1"/>
  <c r="C91" i="1"/>
  <c r="C100" i="1"/>
  <c r="C123" i="1"/>
  <c r="C65" i="1"/>
  <c r="C78" i="1"/>
  <c r="C84" i="1"/>
  <c r="C97" i="1"/>
  <c r="C104" i="1"/>
  <c r="C114" i="1"/>
  <c r="C117" i="1"/>
  <c r="C131" i="1"/>
  <c r="C85" i="1"/>
  <c r="C98" i="1"/>
  <c r="C101" i="1"/>
  <c r="C105" i="1"/>
  <c r="C111" i="1"/>
  <c r="C128" i="1"/>
  <c r="C132" i="1"/>
  <c r="C69" i="1"/>
  <c r="C76" i="1"/>
  <c r="C89" i="1"/>
  <c r="C121" i="1"/>
  <c r="E18" i="1" l="1"/>
  <c r="C107" i="1"/>
  <c r="C81" i="1"/>
  <c r="C94" i="1"/>
  <c r="C55" i="1"/>
  <c r="C68" i="1"/>
  <c r="C120" i="1"/>
  <c r="C18" i="1" l="1"/>
</calcChain>
</file>

<file path=xl/sharedStrings.xml><?xml version="1.0" encoding="utf-8"?>
<sst xmlns="http://schemas.openxmlformats.org/spreadsheetml/2006/main" count="179" uniqueCount="43">
  <si>
    <t xml:space="preserve">Departamento de Investigación y Estadística                                                                              Observatorio de Igualdad y Equidad de Género  </t>
  </si>
  <si>
    <t>Casas de Acogida</t>
  </si>
  <si>
    <t>Mes y Casa de acogida</t>
  </si>
  <si>
    <t>Número de protecciones</t>
  </si>
  <si>
    <t>Grupo poblacional</t>
  </si>
  <si>
    <t>Usuarias víctimas de violencia</t>
  </si>
  <si>
    <t>Menores de 13 años</t>
  </si>
  <si>
    <t>Adolescentes con 13 años o más</t>
  </si>
  <si>
    <t>Total</t>
  </si>
  <si>
    <t>Hombre</t>
  </si>
  <si>
    <t>Mujer</t>
  </si>
  <si>
    <t>Casa Modelo 3</t>
  </si>
  <si>
    <t>Casa Modelo 4</t>
  </si>
  <si>
    <t>Casa Modelo 5</t>
  </si>
  <si>
    <t>Casa Modelo 6</t>
  </si>
  <si>
    <t>Casa Modelo 7</t>
  </si>
  <si>
    <t>Casa Modelo 8</t>
  </si>
  <si>
    <t>Casa Modelo 9</t>
  </si>
  <si>
    <t>Casa Modelo 10</t>
  </si>
  <si>
    <t>Casa Modelo 11</t>
  </si>
  <si>
    <t>Casa Modelo 12</t>
  </si>
  <si>
    <t>Casa Modelo 13</t>
  </si>
  <si>
    <t>Casa Modelo 14</t>
  </si>
  <si>
    <t xml:space="preserve">Abril </t>
  </si>
  <si>
    <t>Mayo</t>
  </si>
  <si>
    <t>Junio</t>
  </si>
  <si>
    <t>Fuente: Departamento de Investigación y Estadística del Ministerio de la Mujer.</t>
  </si>
  <si>
    <t>República Dominicana: Número de protecciones otorgadas por el Ministerio de la Mujer a través de las casas de acogida, por grupo poblacional, según mes y casa de acogida, 2023</t>
  </si>
  <si>
    <t xml:space="preserve">Enero </t>
  </si>
  <si>
    <t xml:space="preserve">Febrero </t>
  </si>
  <si>
    <t xml:space="preserve">Marzo </t>
  </si>
  <si>
    <t>Julio</t>
  </si>
  <si>
    <t>Agosto</t>
  </si>
  <si>
    <t>Septiembre</t>
  </si>
  <si>
    <t xml:space="preserve">Noviembre </t>
  </si>
  <si>
    <t>Diciembre</t>
  </si>
  <si>
    <t xml:space="preserve">Octubre </t>
  </si>
  <si>
    <t>Casa Modelo 1</t>
  </si>
  <si>
    <t>Casa Modelo 2</t>
  </si>
  <si>
    <t>Casa Moldelo 9</t>
  </si>
  <si>
    <t>Datos estadísticos enero - diciembre 2023</t>
  </si>
  <si>
    <t xml:space="preserve">*Acompañantes: se refiere a mujeres ascendentes de las usuarias que por razones de salud o riesgos requieren ser ingresadas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</si>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</sst>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7" fillId="0" borderId="2" xfId="1" applyFont="1" applyBorder="1" applyAlignment="1">
      <alignment horizontal="center" vertical="center" wrapText="1"/>
    </xf>
    <xf numFmtId="0" fontId="8" fillId="2" borderId="0" xfId="1" applyFont="1" applyFill="1" applyAlignment="1">
      <alignment horizontal="left" vertical="center" wrapText="1"/>
    </xf>
    <xf numFmtId="164" fontId="8" fillId="2" borderId="0" xfId="1" applyNumberFormat="1" applyFont="1" applyFill="1" applyAlignment="1">
      <alignment horizontal="center" vertical="center" wrapText="1"/>
    </xf>
    <xf numFmtId="0" fontId="7" fillId="2" borderId="0" xfId="1" applyFont="1" applyFill="1" applyAlignment="1">
      <alignment horizontal="left" vertical="center" wrapText="1"/>
    </xf>
    <xf numFmtId="164" fontId="7" fillId="2" borderId="0" xfId="1" applyNumberFormat="1" applyFont="1" applyFill="1" applyAlignment="1">
      <alignment horizontal="center" vertical="center" wrapText="1"/>
    </xf>
    <xf numFmtId="0" fontId="10" fillId="2" borderId="0" xfId="1" applyFont="1" applyFill="1" applyAlignment="1">
      <alignment horizontal="left" vertical="center" wrapText="1"/>
    </xf>
    <xf numFmtId="164" fontId="10" fillId="2" borderId="0" xfId="1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164" fontId="10" fillId="2" borderId="0" xfId="1" applyNumberFormat="1" applyFont="1" applyFill="1" applyAlignment="1">
      <alignment horizontal="center" wrapText="1"/>
    </xf>
    <xf numFmtId="164" fontId="9" fillId="2" borderId="0" xfId="2" applyNumberFormat="1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1" fillId="0" borderId="5" xfId="0" applyFont="1" applyBorder="1" applyAlignment="1">
      <alignment horizontal="left" vertic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</cellXfs>
  <cellStyles count="3">
    <cellStyle name="Normal" xfId="0" builtinId="0"/>
    <cellStyle name="Normal_Casa Acogida" xfId="2" xr:uid="{ED34D4CE-A252-4CB5-872D-C3D5BC4065A8}"/>
    <cellStyle name="Normal_Hoja1 3" xfId="1" xr:uid="{82997769-0F52-4979-90B7-EDAFCAC1AC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122959</xdr:colOff>
      <xdr:row>1</xdr:row>
      <xdr:rowOff>105641</xdr:rowOff>
    </xdr:from>
    <xdr:to>
      <xdr:col>6</xdr:col>
      <xdr:colOff>407154</xdr:colOff>
      <xdr:row>5</xdr:row>
      <xdr:rowOff>59595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B233243-B5E6-4464-A47E-4A3453218D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5034" y="286616"/>
          <a:ext cx="2855945" cy="7159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9A86B-0E2F-46A7-8529-8E8C602ED2FF}">
  <dimension ref="B1:M180"/>
  <sheetViews>
    <sheetView tabSelected="1" topLeftCell="A148" workbookViewId="0">
      <selection activeCell="N13" sqref="N13"/>
    </sheetView>
  </sheetViews>
  <sheetFormatPr baseColWidth="10" defaultColWidth="11.42578125" defaultRowHeight="12" x14ac:dyDescent="0.2"/>
  <cols>
    <col min="1" max="1" width="11.42578125" style="3"/>
    <col min="2" max="2" width="20.42578125" style="3" customWidth="1"/>
    <col min="3" max="3" width="12.5703125" style="14" customWidth="1"/>
    <col min="4" max="4" width="10.42578125" style="14" customWidth="1"/>
    <col min="5" max="5" width="6.5703125" style="14" customWidth="1"/>
    <col min="6" max="6" width="9" style="14" customWidth="1"/>
    <col min="7" max="7" width="8.140625" style="14" customWidth="1"/>
    <col min="8" max="8" width="6.7109375" style="14" customWidth="1"/>
    <col min="9" max="9" width="8.140625" style="14" customWidth="1"/>
    <col min="10" max="10" width="7.28515625" style="14" customWidth="1"/>
    <col min="11" max="13" width="11.42578125" style="3"/>
    <col min="14" max="15" width="17.5703125" style="3" customWidth="1"/>
    <col min="16" max="16384" width="11.42578125" style="3"/>
  </cols>
  <sheetData>
    <row r="1" spans="2:11" s="1" customFormat="1" ht="14.25" x14ac:dyDescent="0.2">
      <c r="B1" s="18"/>
      <c r="C1" s="18"/>
      <c r="D1" s="18"/>
      <c r="E1" s="18"/>
      <c r="F1" s="18"/>
      <c r="G1" s="18"/>
      <c r="H1" s="18"/>
      <c r="I1" s="18"/>
      <c r="J1" s="18"/>
    </row>
    <row r="2" spans="2:11" s="1" customFormat="1" ht="14.25" x14ac:dyDescent="0.2">
      <c r="B2" s="18"/>
      <c r="C2" s="18"/>
      <c r="D2" s="18"/>
      <c r="E2" s="18"/>
      <c r="F2" s="18"/>
      <c r="G2" s="18"/>
      <c r="H2" s="18"/>
      <c r="I2" s="18"/>
      <c r="J2" s="18"/>
    </row>
    <row r="3" spans="2:11" s="1" customFormat="1" ht="14.25" x14ac:dyDescent="0.2">
      <c r="B3" s="18"/>
      <c r="C3" s="18"/>
      <c r="D3" s="18"/>
      <c r="E3" s="18"/>
      <c r="F3" s="18"/>
      <c r="G3" s="18"/>
      <c r="H3" s="18"/>
      <c r="I3" s="18"/>
      <c r="J3" s="18"/>
    </row>
    <row r="4" spans="2:11" s="1" customFormat="1" ht="14.25" x14ac:dyDescent="0.2">
      <c r="B4" s="18"/>
      <c r="C4" s="18"/>
      <c r="D4" s="18"/>
      <c r="E4" s="18"/>
      <c r="F4" s="18"/>
      <c r="G4" s="18"/>
      <c r="H4" s="18"/>
      <c r="I4" s="18"/>
      <c r="J4" s="18"/>
    </row>
    <row r="5" spans="2:11" s="1" customFormat="1" ht="14.25" x14ac:dyDescent="0.2">
      <c r="B5" s="18"/>
      <c r="C5" s="18"/>
      <c r="D5" s="18"/>
      <c r="E5" s="18"/>
      <c r="F5" s="18"/>
      <c r="G5" s="18"/>
      <c r="H5" s="18"/>
      <c r="I5" s="18"/>
      <c r="J5" s="18"/>
    </row>
    <row r="6" spans="2:11" s="1" customFormat="1" ht="14.25" x14ac:dyDescent="0.2">
      <c r="B6" s="18"/>
      <c r="C6" s="18"/>
      <c r="D6" s="18"/>
      <c r="E6" s="18"/>
      <c r="F6" s="18"/>
      <c r="G6" s="18"/>
      <c r="H6" s="18"/>
      <c r="I6" s="18"/>
      <c r="J6" s="18"/>
    </row>
    <row r="7" spans="2:11" s="1" customFormat="1" ht="14.25" customHeight="1" x14ac:dyDescent="0.25">
      <c r="B7" s="19" t="s">
        <v>0</v>
      </c>
      <c r="C7" s="19"/>
      <c r="D7" s="19"/>
      <c r="E7" s="19"/>
      <c r="F7" s="19"/>
      <c r="G7" s="19"/>
      <c r="H7" s="19"/>
      <c r="I7" s="19"/>
      <c r="J7" s="19"/>
      <c r="K7" s="2"/>
    </row>
    <row r="8" spans="2:11" s="1" customFormat="1" ht="14.25" customHeight="1" x14ac:dyDescent="0.25">
      <c r="B8" s="19"/>
      <c r="C8" s="19"/>
      <c r="D8" s="19"/>
      <c r="E8" s="19"/>
      <c r="F8" s="19"/>
      <c r="G8" s="19"/>
      <c r="H8" s="19"/>
      <c r="I8" s="19"/>
      <c r="J8" s="19"/>
      <c r="K8" s="2"/>
    </row>
    <row r="9" spans="2:11" s="1" customFormat="1" ht="14.25" customHeight="1" x14ac:dyDescent="0.25">
      <c r="B9" s="19"/>
      <c r="C9" s="19"/>
      <c r="D9" s="19"/>
      <c r="E9" s="19"/>
      <c r="F9" s="19"/>
      <c r="G9" s="19"/>
      <c r="H9" s="19"/>
      <c r="I9" s="19"/>
      <c r="J9" s="19"/>
      <c r="K9" s="2"/>
    </row>
    <row r="10" spans="2:11" s="1" customFormat="1" ht="14.25" customHeight="1" x14ac:dyDescent="0.25">
      <c r="B10" s="19"/>
      <c r="C10" s="19"/>
      <c r="D10" s="19"/>
      <c r="E10" s="19"/>
      <c r="F10" s="19"/>
      <c r="G10" s="19"/>
      <c r="H10" s="19"/>
      <c r="I10" s="19"/>
      <c r="J10" s="19"/>
      <c r="K10" s="2"/>
    </row>
    <row r="11" spans="2:11" s="1" customFormat="1" ht="14.25" customHeight="1" x14ac:dyDescent="0.25">
      <c r="B11" s="19" t="s">
        <v>40</v>
      </c>
      <c r="C11" s="19"/>
      <c r="D11" s="19"/>
      <c r="E11" s="19"/>
      <c r="F11" s="19"/>
      <c r="G11" s="19"/>
      <c r="H11" s="19"/>
      <c r="I11" s="19"/>
      <c r="J11" s="19"/>
      <c r="K11" s="2"/>
    </row>
    <row r="12" spans="2:11" s="1" customFormat="1" ht="30" customHeight="1" x14ac:dyDescent="0.2">
      <c r="B12" s="20" t="s">
        <v>1</v>
      </c>
      <c r="C12" s="20"/>
      <c r="D12" s="20"/>
      <c r="E12" s="20"/>
      <c r="F12" s="20"/>
      <c r="G12" s="20"/>
      <c r="H12" s="20"/>
      <c r="I12" s="20"/>
      <c r="J12" s="20"/>
    </row>
    <row r="13" spans="2:11" x14ac:dyDescent="0.2">
      <c r="B13" s="20"/>
      <c r="C13" s="20"/>
      <c r="D13" s="20"/>
      <c r="E13" s="20"/>
      <c r="F13" s="20"/>
      <c r="G13" s="20"/>
      <c r="H13" s="20"/>
      <c r="I13" s="20"/>
      <c r="J13" s="20"/>
    </row>
    <row r="14" spans="2:11" ht="33.75" customHeight="1" thickBot="1" x14ac:dyDescent="0.25">
      <c r="B14" s="22" t="s">
        <v>27</v>
      </c>
      <c r="C14" s="22"/>
      <c r="D14" s="22"/>
      <c r="E14" s="22"/>
      <c r="F14" s="22"/>
      <c r="G14" s="22"/>
      <c r="H14" s="22"/>
      <c r="I14" s="22"/>
      <c r="J14" s="22"/>
    </row>
    <row r="15" spans="2:11" x14ac:dyDescent="0.2">
      <c r="B15" s="23" t="s">
        <v>2</v>
      </c>
      <c r="C15" s="26" t="s">
        <v>3</v>
      </c>
      <c r="D15" s="26" t="s">
        <v>4</v>
      </c>
      <c r="E15" s="26"/>
      <c r="F15" s="26"/>
      <c r="G15" s="26"/>
      <c r="H15" s="26"/>
      <c r="I15" s="26"/>
      <c r="J15" s="26"/>
    </row>
    <row r="16" spans="2:11" x14ac:dyDescent="0.2">
      <c r="B16" s="24"/>
      <c r="C16" s="27"/>
      <c r="D16" s="27" t="s">
        <v>5</v>
      </c>
      <c r="E16" s="27" t="s">
        <v>6</v>
      </c>
      <c r="F16" s="27"/>
      <c r="G16" s="27"/>
      <c r="H16" s="27" t="s">
        <v>7</v>
      </c>
      <c r="I16" s="27"/>
      <c r="J16" s="27"/>
    </row>
    <row r="17" spans="2:13" ht="12.75" thickBot="1" x14ac:dyDescent="0.25">
      <c r="B17" s="25"/>
      <c r="C17" s="28"/>
      <c r="D17" s="28"/>
      <c r="E17" s="4" t="s">
        <v>8</v>
      </c>
      <c r="F17" s="4" t="s">
        <v>9</v>
      </c>
      <c r="G17" s="4" t="s">
        <v>10</v>
      </c>
      <c r="H17" s="4" t="s">
        <v>8</v>
      </c>
      <c r="I17" s="4" t="s">
        <v>9</v>
      </c>
      <c r="J17" s="4" t="s">
        <v>10</v>
      </c>
    </row>
    <row r="18" spans="2:13" x14ac:dyDescent="0.2">
      <c r="B18" s="5" t="s">
        <v>8</v>
      </c>
      <c r="C18" s="6">
        <f>C19+C31+C43+C55+C68+C81+C94+C107+C120+C133+C148+C163</f>
        <v>1775</v>
      </c>
      <c r="D18" s="6">
        <f>D19+D31+D43+D55+D68+D81+D94+D107+D120+D133+D148+D163</f>
        <v>869</v>
      </c>
      <c r="E18" s="6">
        <f>E19+E31+E43+E55+E68+E81+E94+E107+E120+E133+E148+E163</f>
        <v>818</v>
      </c>
      <c r="F18" s="6">
        <f>F19+F31+F43+F55+F68+F81+F94+F107+F120+F133+F148+F163</f>
        <v>414</v>
      </c>
      <c r="G18" s="6">
        <v>404</v>
      </c>
      <c r="H18" s="6">
        <v>88</v>
      </c>
      <c r="I18" s="6">
        <v>34</v>
      </c>
      <c r="J18" s="6">
        <f>J19+J31+J43+J55+J68+J81+J94+J107+J120+J133+J148+J163</f>
        <v>54</v>
      </c>
    </row>
    <row r="19" spans="2:13" x14ac:dyDescent="0.2">
      <c r="B19" s="7" t="s">
        <v>28</v>
      </c>
      <c r="C19" s="8">
        <v>116</v>
      </c>
      <c r="D19" s="8">
        <f t="shared" ref="D19:J19" si="0">SUM(D20:D30)</f>
        <v>61</v>
      </c>
      <c r="E19" s="8">
        <f t="shared" si="0"/>
        <v>52</v>
      </c>
      <c r="F19" s="8">
        <f t="shared" si="0"/>
        <v>24</v>
      </c>
      <c r="G19" s="8">
        <f t="shared" si="0"/>
        <v>25</v>
      </c>
      <c r="H19" s="8">
        <f t="shared" si="0"/>
        <v>5</v>
      </c>
      <c r="I19" s="8">
        <f t="shared" si="0"/>
        <v>2</v>
      </c>
      <c r="J19" s="8">
        <f t="shared" si="0"/>
        <v>4</v>
      </c>
    </row>
    <row r="20" spans="2:13" x14ac:dyDescent="0.2">
      <c r="B20" s="9" t="s">
        <v>11</v>
      </c>
      <c r="C20" s="10">
        <v>47</v>
      </c>
      <c r="D20" s="11">
        <v>22</v>
      </c>
      <c r="E20" s="11">
        <v>18</v>
      </c>
      <c r="F20" s="11">
        <v>5</v>
      </c>
      <c r="G20" s="11">
        <v>6</v>
      </c>
      <c r="H20" s="11">
        <v>2</v>
      </c>
      <c r="I20" s="11">
        <v>1</v>
      </c>
      <c r="J20" s="11">
        <v>1</v>
      </c>
      <c r="M20" s="3" t="s">
        <v>42</v>
      </c>
    </row>
    <row r="21" spans="2:13" x14ac:dyDescent="0.2">
      <c r="B21" s="9" t="s">
        <v>12</v>
      </c>
      <c r="C21" s="10">
        <v>14</v>
      </c>
      <c r="D21" s="11">
        <v>8</v>
      </c>
      <c r="E21" s="11">
        <v>6</v>
      </c>
      <c r="F21" s="11">
        <v>5</v>
      </c>
      <c r="G21" s="11">
        <v>2</v>
      </c>
      <c r="H21" s="11">
        <v>0</v>
      </c>
      <c r="I21" s="11">
        <v>0</v>
      </c>
      <c r="J21" s="11">
        <v>0</v>
      </c>
    </row>
    <row r="22" spans="2:13" x14ac:dyDescent="0.2">
      <c r="B22" s="9" t="s">
        <v>13</v>
      </c>
      <c r="C22" s="10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</row>
    <row r="23" spans="2:13" x14ac:dyDescent="0.2">
      <c r="B23" s="9" t="s">
        <v>14</v>
      </c>
      <c r="C23" s="10">
        <v>11</v>
      </c>
      <c r="D23" s="11">
        <v>5</v>
      </c>
      <c r="E23" s="11">
        <v>5</v>
      </c>
      <c r="F23" s="11">
        <v>3</v>
      </c>
      <c r="G23" s="11">
        <v>3</v>
      </c>
      <c r="H23" s="11">
        <v>1</v>
      </c>
      <c r="I23" s="11">
        <v>0</v>
      </c>
      <c r="J23" s="11">
        <v>1</v>
      </c>
    </row>
    <row r="24" spans="2:13" x14ac:dyDescent="0.2">
      <c r="B24" s="9" t="s">
        <v>15</v>
      </c>
      <c r="C24" s="10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1</v>
      </c>
      <c r="J24" s="11">
        <v>0</v>
      </c>
    </row>
    <row r="25" spans="2:13" x14ac:dyDescent="0.2">
      <c r="B25" s="9" t="s">
        <v>16</v>
      </c>
      <c r="C25" s="10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</row>
    <row r="26" spans="2:13" x14ac:dyDescent="0.2">
      <c r="B26" s="9" t="s">
        <v>17</v>
      </c>
      <c r="C26" s="10">
        <v>7</v>
      </c>
      <c r="D26" s="11">
        <v>4</v>
      </c>
      <c r="E26" s="11">
        <v>2</v>
      </c>
      <c r="F26" s="11">
        <v>1</v>
      </c>
      <c r="G26" s="11">
        <v>3</v>
      </c>
      <c r="H26" s="11">
        <v>1</v>
      </c>
      <c r="I26" s="11">
        <v>0</v>
      </c>
      <c r="J26" s="11">
        <v>1</v>
      </c>
    </row>
    <row r="27" spans="2:13" x14ac:dyDescent="0.2">
      <c r="B27" s="9" t="s">
        <v>18</v>
      </c>
      <c r="C27" s="10">
        <v>8</v>
      </c>
      <c r="D27" s="11">
        <v>5</v>
      </c>
      <c r="E27" s="11">
        <v>3</v>
      </c>
      <c r="F27" s="11">
        <v>1</v>
      </c>
      <c r="G27" s="11">
        <v>2</v>
      </c>
      <c r="H27" s="11">
        <v>0</v>
      </c>
      <c r="I27" s="11">
        <v>0</v>
      </c>
      <c r="J27" s="11">
        <v>0</v>
      </c>
    </row>
    <row r="28" spans="2:13" x14ac:dyDescent="0.2">
      <c r="B28" s="9" t="s">
        <v>20</v>
      </c>
      <c r="C28" s="10">
        <v>20</v>
      </c>
      <c r="D28" s="11">
        <v>12</v>
      </c>
      <c r="E28" s="11">
        <v>7</v>
      </c>
      <c r="F28" s="11">
        <v>5</v>
      </c>
      <c r="G28" s="11">
        <v>2</v>
      </c>
      <c r="H28" s="11">
        <v>1</v>
      </c>
      <c r="I28" s="11">
        <v>0</v>
      </c>
      <c r="J28" s="11">
        <v>1</v>
      </c>
    </row>
    <row r="29" spans="2:13" x14ac:dyDescent="0.2">
      <c r="B29" s="9" t="s">
        <v>21</v>
      </c>
      <c r="C29" s="10">
        <v>16</v>
      </c>
      <c r="D29" s="11">
        <v>5</v>
      </c>
      <c r="E29" s="11">
        <v>11</v>
      </c>
      <c r="F29" s="11">
        <v>4</v>
      </c>
      <c r="G29" s="11">
        <v>7</v>
      </c>
      <c r="H29" s="11">
        <v>0</v>
      </c>
      <c r="I29" s="11">
        <v>0</v>
      </c>
      <c r="J29" s="11">
        <v>0</v>
      </c>
    </row>
    <row r="30" spans="2:13" x14ac:dyDescent="0.2">
      <c r="B30" s="9" t="s">
        <v>22</v>
      </c>
      <c r="C30" s="10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</row>
    <row r="31" spans="2:13" x14ac:dyDescent="0.2">
      <c r="B31" s="7" t="s">
        <v>29</v>
      </c>
      <c r="C31" s="8">
        <v>123</v>
      </c>
      <c r="D31" s="8">
        <f t="shared" ref="D31:J31" si="1">SUM(D32:D42)</f>
        <v>61</v>
      </c>
      <c r="E31" s="8">
        <f t="shared" si="1"/>
        <v>57</v>
      </c>
      <c r="F31" s="8">
        <f t="shared" si="1"/>
        <v>25</v>
      </c>
      <c r="G31" s="8">
        <f t="shared" si="1"/>
        <v>32</v>
      </c>
      <c r="H31" s="8">
        <f t="shared" si="1"/>
        <v>6</v>
      </c>
      <c r="I31" s="8">
        <f t="shared" si="1"/>
        <v>0</v>
      </c>
      <c r="J31" s="8">
        <f t="shared" si="1"/>
        <v>5</v>
      </c>
    </row>
    <row r="32" spans="2:13" x14ac:dyDescent="0.2">
      <c r="B32" s="9" t="s">
        <v>11</v>
      </c>
      <c r="C32" s="10">
        <v>64</v>
      </c>
      <c r="D32" s="12">
        <v>32</v>
      </c>
      <c r="E32" s="13">
        <v>30</v>
      </c>
      <c r="F32" s="12">
        <v>14</v>
      </c>
      <c r="G32" s="12">
        <v>16</v>
      </c>
      <c r="H32" s="13">
        <v>2</v>
      </c>
      <c r="I32" s="12">
        <v>0</v>
      </c>
      <c r="J32" s="12">
        <v>1</v>
      </c>
    </row>
    <row r="33" spans="2:10" x14ac:dyDescent="0.2">
      <c r="B33" s="9" t="s">
        <v>12</v>
      </c>
      <c r="C33" s="10">
        <v>10</v>
      </c>
      <c r="D33" s="12">
        <v>4</v>
      </c>
      <c r="E33" s="13">
        <v>6</v>
      </c>
      <c r="F33" s="12">
        <v>2</v>
      </c>
      <c r="G33" s="12">
        <v>4</v>
      </c>
      <c r="H33" s="13">
        <v>0</v>
      </c>
      <c r="I33" s="12">
        <v>0</v>
      </c>
      <c r="J33" s="12">
        <v>0</v>
      </c>
    </row>
    <row r="34" spans="2:10" x14ac:dyDescent="0.2">
      <c r="B34" s="9" t="s">
        <v>13</v>
      </c>
      <c r="C34" s="10">
        <v>0</v>
      </c>
      <c r="D34" s="12">
        <v>0</v>
      </c>
      <c r="E34" s="13">
        <v>0</v>
      </c>
      <c r="F34" s="12">
        <v>0</v>
      </c>
      <c r="G34" s="12">
        <v>0</v>
      </c>
      <c r="H34" s="13">
        <v>0</v>
      </c>
      <c r="I34" s="12">
        <v>0</v>
      </c>
      <c r="J34" s="12">
        <v>0</v>
      </c>
    </row>
    <row r="35" spans="2:10" x14ac:dyDescent="0.2">
      <c r="B35" s="9" t="s">
        <v>14</v>
      </c>
      <c r="C35" s="10">
        <v>16</v>
      </c>
      <c r="D35" s="12">
        <v>9</v>
      </c>
      <c r="E35" s="13">
        <v>6</v>
      </c>
      <c r="F35" s="12">
        <v>1</v>
      </c>
      <c r="G35" s="12">
        <v>5</v>
      </c>
      <c r="H35" s="13">
        <v>1</v>
      </c>
      <c r="I35" s="12">
        <v>0</v>
      </c>
      <c r="J35" s="12">
        <v>1</v>
      </c>
    </row>
    <row r="36" spans="2:10" x14ac:dyDescent="0.2">
      <c r="B36" s="9" t="s">
        <v>15</v>
      </c>
      <c r="C36" s="10">
        <v>0</v>
      </c>
      <c r="D36" s="12">
        <v>0</v>
      </c>
      <c r="E36" s="13">
        <v>0</v>
      </c>
      <c r="F36" s="12">
        <v>0</v>
      </c>
      <c r="G36" s="12">
        <v>0</v>
      </c>
      <c r="H36" s="13">
        <v>0</v>
      </c>
      <c r="I36" s="12">
        <v>0</v>
      </c>
      <c r="J36" s="12">
        <v>0</v>
      </c>
    </row>
    <row r="37" spans="2:10" x14ac:dyDescent="0.2">
      <c r="B37" s="9" t="s">
        <v>16</v>
      </c>
      <c r="C37" s="10">
        <v>0</v>
      </c>
      <c r="D37" s="12">
        <v>0</v>
      </c>
      <c r="E37" s="13">
        <v>0</v>
      </c>
      <c r="F37" s="12">
        <v>0</v>
      </c>
      <c r="G37" s="12">
        <v>0</v>
      </c>
      <c r="H37" s="13">
        <v>0</v>
      </c>
      <c r="I37" s="12">
        <v>0</v>
      </c>
      <c r="J37" s="12">
        <v>0</v>
      </c>
    </row>
    <row r="38" spans="2:10" x14ac:dyDescent="0.2">
      <c r="B38" s="9" t="s">
        <v>17</v>
      </c>
      <c r="C38" s="10">
        <v>1</v>
      </c>
      <c r="D38" s="12">
        <v>1</v>
      </c>
      <c r="E38" s="13">
        <v>0</v>
      </c>
      <c r="F38" s="12">
        <v>0</v>
      </c>
      <c r="G38" s="12">
        <v>0</v>
      </c>
      <c r="H38" s="13">
        <v>0</v>
      </c>
      <c r="I38" s="12">
        <v>0</v>
      </c>
      <c r="J38" s="12">
        <v>0</v>
      </c>
    </row>
    <row r="39" spans="2:10" x14ac:dyDescent="0.2">
      <c r="B39" s="9" t="s">
        <v>18</v>
      </c>
      <c r="C39" s="10">
        <v>2</v>
      </c>
      <c r="D39" s="12">
        <v>1</v>
      </c>
      <c r="E39" s="13">
        <v>1</v>
      </c>
      <c r="F39" s="12">
        <v>0</v>
      </c>
      <c r="G39" s="12">
        <v>1</v>
      </c>
      <c r="H39" s="13">
        <v>0</v>
      </c>
      <c r="I39" s="12">
        <v>0</v>
      </c>
      <c r="J39" s="12">
        <v>0</v>
      </c>
    </row>
    <row r="40" spans="2:10" x14ac:dyDescent="0.2">
      <c r="B40" s="9" t="s">
        <v>20</v>
      </c>
      <c r="C40" s="10">
        <v>6</v>
      </c>
      <c r="D40" s="12">
        <v>4</v>
      </c>
      <c r="E40" s="13">
        <v>1</v>
      </c>
      <c r="F40" s="12">
        <v>0</v>
      </c>
      <c r="G40" s="12">
        <v>1</v>
      </c>
      <c r="H40" s="13">
        <v>1</v>
      </c>
      <c r="I40" s="12">
        <v>0</v>
      </c>
      <c r="J40" s="12">
        <v>1</v>
      </c>
    </row>
    <row r="41" spans="2:10" x14ac:dyDescent="0.2">
      <c r="B41" s="9" t="s">
        <v>21</v>
      </c>
      <c r="C41" s="10">
        <v>25</v>
      </c>
      <c r="D41" s="12">
        <v>10</v>
      </c>
      <c r="E41" s="13">
        <v>13</v>
      </c>
      <c r="F41" s="12">
        <v>8</v>
      </c>
      <c r="G41" s="12">
        <v>5</v>
      </c>
      <c r="H41" s="13">
        <v>2</v>
      </c>
      <c r="I41" s="12">
        <v>0</v>
      </c>
      <c r="J41" s="12">
        <v>2</v>
      </c>
    </row>
    <row r="42" spans="2:10" x14ac:dyDescent="0.2">
      <c r="B42" s="9" t="s">
        <v>22</v>
      </c>
      <c r="C42" s="10">
        <v>0</v>
      </c>
      <c r="D42" s="12">
        <v>0</v>
      </c>
      <c r="E42" s="13">
        <v>0</v>
      </c>
      <c r="F42" s="12">
        <v>0</v>
      </c>
      <c r="G42" s="12">
        <v>0</v>
      </c>
      <c r="H42" s="13">
        <v>0</v>
      </c>
      <c r="I42" s="12">
        <v>0</v>
      </c>
      <c r="J42" s="12">
        <v>0</v>
      </c>
    </row>
    <row r="43" spans="2:10" x14ac:dyDescent="0.2">
      <c r="B43" s="7" t="s">
        <v>30</v>
      </c>
      <c r="C43" s="8">
        <f>SUM(C44:C54)</f>
        <v>157</v>
      </c>
      <c r="D43" s="8">
        <f t="shared" ref="D43:J43" si="2">SUM(D44:D54)</f>
        <v>85</v>
      </c>
      <c r="E43" s="8">
        <f t="shared" si="2"/>
        <v>65</v>
      </c>
      <c r="F43" s="8">
        <f t="shared" si="2"/>
        <v>33</v>
      </c>
      <c r="G43" s="8">
        <f t="shared" si="2"/>
        <v>32</v>
      </c>
      <c r="H43" s="8">
        <f t="shared" si="2"/>
        <v>7</v>
      </c>
      <c r="I43" s="8">
        <f t="shared" si="2"/>
        <v>4</v>
      </c>
      <c r="J43" s="8">
        <f t="shared" si="2"/>
        <v>3</v>
      </c>
    </row>
    <row r="44" spans="2:10" x14ac:dyDescent="0.2">
      <c r="B44" s="9" t="s">
        <v>11</v>
      </c>
      <c r="C44" s="12">
        <v>59</v>
      </c>
      <c r="D44" s="12">
        <v>32</v>
      </c>
      <c r="E44" s="12">
        <v>26</v>
      </c>
      <c r="F44" s="12">
        <v>15</v>
      </c>
      <c r="G44" s="12">
        <v>11</v>
      </c>
      <c r="H44" s="12">
        <v>1</v>
      </c>
      <c r="I44" s="12">
        <v>1</v>
      </c>
      <c r="J44" s="12">
        <v>0</v>
      </c>
    </row>
    <row r="45" spans="2:10" x14ac:dyDescent="0.2">
      <c r="B45" s="9" t="s">
        <v>12</v>
      </c>
      <c r="C45" s="12">
        <v>8</v>
      </c>
      <c r="D45" s="12">
        <v>5</v>
      </c>
      <c r="E45" s="12">
        <v>3</v>
      </c>
      <c r="F45" s="12">
        <v>3</v>
      </c>
      <c r="G45" s="12">
        <v>0</v>
      </c>
      <c r="H45" s="12">
        <v>0</v>
      </c>
      <c r="I45" s="12">
        <v>0</v>
      </c>
      <c r="J45" s="12">
        <v>0</v>
      </c>
    </row>
    <row r="46" spans="2:10" x14ac:dyDescent="0.2">
      <c r="B46" s="9" t="s">
        <v>13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</row>
    <row r="47" spans="2:10" x14ac:dyDescent="0.2">
      <c r="B47" s="9" t="s">
        <v>14</v>
      </c>
      <c r="C47" s="12">
        <v>19</v>
      </c>
      <c r="D47" s="12">
        <v>7</v>
      </c>
      <c r="E47" s="12">
        <v>9</v>
      </c>
      <c r="F47" s="12">
        <v>5</v>
      </c>
      <c r="G47" s="12">
        <v>4</v>
      </c>
      <c r="H47" s="12">
        <v>3</v>
      </c>
      <c r="I47" s="12">
        <v>1</v>
      </c>
      <c r="J47" s="12">
        <v>2</v>
      </c>
    </row>
    <row r="48" spans="2:10" x14ac:dyDescent="0.2">
      <c r="B48" s="9" t="s">
        <v>15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</row>
    <row r="49" spans="2:10" x14ac:dyDescent="0.2">
      <c r="B49" s="9" t="s">
        <v>16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</row>
    <row r="50" spans="2:10" x14ac:dyDescent="0.2">
      <c r="B50" s="9" t="s">
        <v>17</v>
      </c>
      <c r="C50" s="12">
        <v>8</v>
      </c>
      <c r="D50" s="12">
        <v>5</v>
      </c>
      <c r="E50" s="12">
        <v>3</v>
      </c>
      <c r="F50" s="12">
        <v>2</v>
      </c>
      <c r="G50" s="12">
        <v>1</v>
      </c>
      <c r="H50" s="12">
        <v>0</v>
      </c>
      <c r="I50" s="12">
        <v>0</v>
      </c>
      <c r="J50" s="12">
        <v>0</v>
      </c>
    </row>
    <row r="51" spans="2:10" x14ac:dyDescent="0.2">
      <c r="B51" s="9" t="s">
        <v>18</v>
      </c>
      <c r="C51" s="12">
        <v>7</v>
      </c>
      <c r="D51" s="12">
        <v>3</v>
      </c>
      <c r="E51" s="12">
        <v>4</v>
      </c>
      <c r="F51" s="12">
        <v>2</v>
      </c>
      <c r="G51" s="12">
        <v>2</v>
      </c>
      <c r="H51" s="12">
        <v>0</v>
      </c>
      <c r="I51" s="12">
        <v>0</v>
      </c>
      <c r="J51" s="12">
        <v>0</v>
      </c>
    </row>
    <row r="52" spans="2:10" x14ac:dyDescent="0.2">
      <c r="B52" s="9" t="s">
        <v>20</v>
      </c>
      <c r="C52" s="12">
        <v>16</v>
      </c>
      <c r="D52" s="12">
        <v>8</v>
      </c>
      <c r="E52" s="12">
        <v>7</v>
      </c>
      <c r="F52" s="12">
        <v>3</v>
      </c>
      <c r="G52" s="12">
        <v>4</v>
      </c>
      <c r="H52" s="12">
        <v>1</v>
      </c>
      <c r="I52" s="12">
        <v>1</v>
      </c>
      <c r="J52" s="12">
        <v>0</v>
      </c>
    </row>
    <row r="53" spans="2:10" x14ac:dyDescent="0.2">
      <c r="B53" s="9" t="s">
        <v>21</v>
      </c>
      <c r="C53" s="12">
        <v>38</v>
      </c>
      <c r="D53" s="12">
        <v>23</v>
      </c>
      <c r="E53" s="12">
        <v>13</v>
      </c>
      <c r="F53" s="12">
        <v>3</v>
      </c>
      <c r="G53" s="12">
        <v>10</v>
      </c>
      <c r="H53" s="12">
        <v>2</v>
      </c>
      <c r="I53" s="12">
        <v>1</v>
      </c>
      <c r="J53" s="12">
        <v>1</v>
      </c>
    </row>
    <row r="54" spans="2:10" x14ac:dyDescent="0.2">
      <c r="B54" s="9" t="s">
        <v>22</v>
      </c>
      <c r="C54" s="12">
        <v>2</v>
      </c>
      <c r="D54" s="12">
        <v>2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</row>
    <row r="55" spans="2:10" x14ac:dyDescent="0.2">
      <c r="B55" s="7" t="s">
        <v>23</v>
      </c>
      <c r="C55" s="8">
        <f>SUM(C56:C66)</f>
        <v>160</v>
      </c>
      <c r="D55" s="8">
        <f t="shared" ref="D55:J55" si="3">SUM(D56:D66)</f>
        <v>85</v>
      </c>
      <c r="E55" s="8">
        <f t="shared" si="3"/>
        <v>67</v>
      </c>
      <c r="F55" s="8">
        <f t="shared" si="3"/>
        <v>34</v>
      </c>
      <c r="G55" s="8">
        <f t="shared" si="3"/>
        <v>33</v>
      </c>
      <c r="H55" s="8">
        <f t="shared" si="3"/>
        <v>8</v>
      </c>
      <c r="I55" s="8">
        <f t="shared" si="3"/>
        <v>5</v>
      </c>
      <c r="J55" s="8">
        <f t="shared" si="3"/>
        <v>3</v>
      </c>
    </row>
    <row r="56" spans="2:10" x14ac:dyDescent="0.2">
      <c r="B56" s="9" t="s">
        <v>11</v>
      </c>
      <c r="C56" s="10">
        <f>+D56+E56+H56</f>
        <v>63</v>
      </c>
      <c r="D56" s="11">
        <v>34</v>
      </c>
      <c r="E56" s="11">
        <f>F56+G56</f>
        <v>24</v>
      </c>
      <c r="F56" s="11">
        <v>9</v>
      </c>
      <c r="G56" s="11">
        <v>15</v>
      </c>
      <c r="H56" s="11">
        <f>I56+J56</f>
        <v>5</v>
      </c>
      <c r="I56" s="11">
        <v>2</v>
      </c>
      <c r="J56" s="11">
        <v>3</v>
      </c>
    </row>
    <row r="57" spans="2:10" x14ac:dyDescent="0.2">
      <c r="B57" s="9" t="s">
        <v>12</v>
      </c>
      <c r="C57" s="10">
        <f t="shared" ref="C57:C63" si="4">+D57+E57+H57</f>
        <v>15</v>
      </c>
      <c r="D57" s="11">
        <v>8</v>
      </c>
      <c r="E57" s="11">
        <f t="shared" ref="E57:E67" si="5">F57+G57</f>
        <v>7</v>
      </c>
      <c r="F57" s="11">
        <v>4</v>
      </c>
      <c r="G57" s="11">
        <v>3</v>
      </c>
      <c r="H57" s="11">
        <f t="shared" ref="H57:H67" si="6">I57+J57</f>
        <v>0</v>
      </c>
      <c r="I57" s="11">
        <v>0</v>
      </c>
      <c r="J57" s="11">
        <v>0</v>
      </c>
    </row>
    <row r="58" spans="2:10" x14ac:dyDescent="0.2">
      <c r="B58" s="9" t="s">
        <v>13</v>
      </c>
      <c r="C58" s="10">
        <f t="shared" si="4"/>
        <v>0</v>
      </c>
      <c r="D58" s="11">
        <v>0</v>
      </c>
      <c r="E58" s="11">
        <f t="shared" si="5"/>
        <v>0</v>
      </c>
      <c r="F58" s="11">
        <v>0</v>
      </c>
      <c r="G58" s="11">
        <v>0</v>
      </c>
      <c r="H58" s="11">
        <f t="shared" si="6"/>
        <v>0</v>
      </c>
      <c r="I58" s="11">
        <v>0</v>
      </c>
      <c r="J58" s="11">
        <v>0</v>
      </c>
    </row>
    <row r="59" spans="2:10" x14ac:dyDescent="0.2">
      <c r="B59" s="9" t="s">
        <v>14</v>
      </c>
      <c r="C59" s="10">
        <f t="shared" si="4"/>
        <v>10</v>
      </c>
      <c r="D59" s="11">
        <v>8</v>
      </c>
      <c r="E59" s="11">
        <f t="shared" si="5"/>
        <v>2</v>
      </c>
      <c r="F59" s="11">
        <v>1</v>
      </c>
      <c r="G59" s="11">
        <v>1</v>
      </c>
      <c r="H59" s="11">
        <f t="shared" si="6"/>
        <v>0</v>
      </c>
      <c r="I59" s="11">
        <v>0</v>
      </c>
      <c r="J59" s="11">
        <v>0</v>
      </c>
    </row>
    <row r="60" spans="2:10" x14ac:dyDescent="0.2">
      <c r="B60" s="9" t="s">
        <v>15</v>
      </c>
      <c r="C60" s="10">
        <f t="shared" si="4"/>
        <v>0</v>
      </c>
      <c r="D60" s="11">
        <v>0</v>
      </c>
      <c r="E60" s="11">
        <f t="shared" si="5"/>
        <v>0</v>
      </c>
      <c r="F60" s="11">
        <v>0</v>
      </c>
      <c r="G60" s="11">
        <v>0</v>
      </c>
      <c r="H60" s="11">
        <f t="shared" si="6"/>
        <v>0</v>
      </c>
      <c r="I60" s="11">
        <v>0</v>
      </c>
      <c r="J60" s="11">
        <v>0</v>
      </c>
    </row>
    <row r="61" spans="2:10" x14ac:dyDescent="0.2">
      <c r="B61" s="9" t="s">
        <v>16</v>
      </c>
      <c r="C61" s="10">
        <f t="shared" si="4"/>
        <v>0</v>
      </c>
      <c r="D61" s="11">
        <v>0</v>
      </c>
      <c r="E61" s="11">
        <f t="shared" si="5"/>
        <v>0</v>
      </c>
      <c r="F61" s="11">
        <v>0</v>
      </c>
      <c r="G61" s="11">
        <v>0</v>
      </c>
      <c r="H61" s="11">
        <f t="shared" si="6"/>
        <v>0</v>
      </c>
      <c r="I61" s="11">
        <v>0</v>
      </c>
      <c r="J61" s="11">
        <v>0</v>
      </c>
    </row>
    <row r="62" spans="2:10" x14ac:dyDescent="0.2">
      <c r="B62" s="9" t="s">
        <v>17</v>
      </c>
      <c r="C62" s="10">
        <f t="shared" si="4"/>
        <v>3</v>
      </c>
      <c r="D62" s="11">
        <v>1</v>
      </c>
      <c r="E62" s="11">
        <f t="shared" si="5"/>
        <v>2</v>
      </c>
      <c r="F62" s="11">
        <v>1</v>
      </c>
      <c r="G62" s="11">
        <v>1</v>
      </c>
      <c r="H62" s="11">
        <f t="shared" si="6"/>
        <v>0</v>
      </c>
      <c r="I62" s="11">
        <v>0</v>
      </c>
      <c r="J62" s="11">
        <v>0</v>
      </c>
    </row>
    <row r="63" spans="2:10" x14ac:dyDescent="0.2">
      <c r="B63" s="9" t="s">
        <v>18</v>
      </c>
      <c r="C63" s="10">
        <f t="shared" si="4"/>
        <v>24</v>
      </c>
      <c r="D63" s="11">
        <v>11</v>
      </c>
      <c r="E63" s="11">
        <f t="shared" si="5"/>
        <v>12</v>
      </c>
      <c r="F63" s="11">
        <v>9</v>
      </c>
      <c r="G63" s="11">
        <v>3</v>
      </c>
      <c r="H63" s="11">
        <f t="shared" si="6"/>
        <v>1</v>
      </c>
      <c r="I63" s="11">
        <v>1</v>
      </c>
      <c r="J63" s="11">
        <v>0</v>
      </c>
    </row>
    <row r="64" spans="2:10" x14ac:dyDescent="0.2">
      <c r="B64" s="9" t="s">
        <v>19</v>
      </c>
      <c r="C64" s="10">
        <f>+D64+E64+H64</f>
        <v>0</v>
      </c>
      <c r="D64" s="11">
        <v>0</v>
      </c>
      <c r="E64" s="11">
        <f t="shared" si="5"/>
        <v>0</v>
      </c>
      <c r="F64" s="11">
        <v>0</v>
      </c>
      <c r="G64" s="11">
        <v>0</v>
      </c>
      <c r="H64" s="11">
        <f t="shared" si="6"/>
        <v>0</v>
      </c>
      <c r="I64" s="11">
        <v>0</v>
      </c>
      <c r="J64" s="11">
        <v>0</v>
      </c>
    </row>
    <row r="65" spans="2:10" x14ac:dyDescent="0.2">
      <c r="B65" s="9" t="s">
        <v>20</v>
      </c>
      <c r="C65" s="10">
        <f>+D65+E65+H65</f>
        <v>14</v>
      </c>
      <c r="D65" s="11">
        <v>9</v>
      </c>
      <c r="E65" s="11">
        <f t="shared" si="5"/>
        <v>5</v>
      </c>
      <c r="F65" s="11">
        <v>2</v>
      </c>
      <c r="G65" s="11">
        <v>3</v>
      </c>
      <c r="H65" s="11">
        <f t="shared" si="6"/>
        <v>0</v>
      </c>
      <c r="I65" s="11">
        <v>0</v>
      </c>
      <c r="J65" s="11">
        <v>0</v>
      </c>
    </row>
    <row r="66" spans="2:10" x14ac:dyDescent="0.2">
      <c r="B66" s="9" t="s">
        <v>21</v>
      </c>
      <c r="C66" s="10">
        <f t="shared" ref="C66:C67" si="7">+D66+E66+H66</f>
        <v>31</v>
      </c>
      <c r="D66" s="11">
        <v>14</v>
      </c>
      <c r="E66" s="11">
        <f t="shared" si="5"/>
        <v>15</v>
      </c>
      <c r="F66" s="11">
        <v>8</v>
      </c>
      <c r="G66" s="11">
        <v>7</v>
      </c>
      <c r="H66" s="11">
        <f t="shared" si="6"/>
        <v>2</v>
      </c>
      <c r="I66" s="11">
        <v>2</v>
      </c>
      <c r="J66" s="11">
        <v>0</v>
      </c>
    </row>
    <row r="67" spans="2:10" x14ac:dyDescent="0.2">
      <c r="B67" s="9" t="s">
        <v>22</v>
      </c>
      <c r="C67" s="10">
        <f t="shared" si="7"/>
        <v>0</v>
      </c>
      <c r="D67" s="11">
        <v>0</v>
      </c>
      <c r="E67" s="11">
        <f t="shared" si="5"/>
        <v>0</v>
      </c>
      <c r="F67" s="11">
        <v>0</v>
      </c>
      <c r="G67" s="11">
        <v>0</v>
      </c>
      <c r="H67" s="11">
        <f t="shared" si="6"/>
        <v>0</v>
      </c>
      <c r="I67" s="11">
        <v>0</v>
      </c>
      <c r="J67" s="11">
        <v>0</v>
      </c>
    </row>
    <row r="68" spans="2:10" x14ac:dyDescent="0.2">
      <c r="B68" s="7" t="s">
        <v>24</v>
      </c>
      <c r="C68" s="8">
        <f>C69+C70+C71+C72+C73+C74+C75+C76+C77+C78+C79+C80</f>
        <v>200</v>
      </c>
      <c r="D68" s="8">
        <f t="shared" ref="D68:J68" si="8">D69+D70+D71+D72+D73+D74+D75+D76+D77+D78+D79+D80</f>
        <v>102</v>
      </c>
      <c r="E68" s="8">
        <f t="shared" si="8"/>
        <v>91</v>
      </c>
      <c r="F68" s="8">
        <f t="shared" si="8"/>
        <v>49</v>
      </c>
      <c r="G68" s="8">
        <f t="shared" si="8"/>
        <v>42</v>
      </c>
      <c r="H68" s="8">
        <f t="shared" si="8"/>
        <v>7</v>
      </c>
      <c r="I68" s="8">
        <f t="shared" si="8"/>
        <v>3</v>
      </c>
      <c r="J68" s="8">
        <f t="shared" si="8"/>
        <v>4</v>
      </c>
    </row>
    <row r="69" spans="2:10" x14ac:dyDescent="0.2">
      <c r="B69" s="9" t="s">
        <v>11</v>
      </c>
      <c r="C69" s="10">
        <f>+D69+E69+H69</f>
        <v>58</v>
      </c>
      <c r="D69" s="12">
        <v>31</v>
      </c>
      <c r="E69" s="13">
        <f>+F69+G69</f>
        <v>25</v>
      </c>
      <c r="F69" s="12">
        <v>20</v>
      </c>
      <c r="G69" s="12">
        <v>5</v>
      </c>
      <c r="H69" s="13">
        <f>+I69+J69</f>
        <v>2</v>
      </c>
      <c r="I69" s="12">
        <v>1</v>
      </c>
      <c r="J69" s="12">
        <v>1</v>
      </c>
    </row>
    <row r="70" spans="2:10" x14ac:dyDescent="0.2">
      <c r="B70" s="9" t="s">
        <v>12</v>
      </c>
      <c r="C70" s="10">
        <f t="shared" ref="C70:C80" si="9">+D70+E70+H70</f>
        <v>10</v>
      </c>
      <c r="D70" s="12">
        <v>4</v>
      </c>
      <c r="E70" s="13">
        <f t="shared" ref="E70:E80" si="10">+F70+G70</f>
        <v>5</v>
      </c>
      <c r="F70" s="12">
        <v>3</v>
      </c>
      <c r="G70" s="12">
        <v>2</v>
      </c>
      <c r="H70" s="13">
        <f t="shared" ref="H70" si="11">+I70+J70</f>
        <v>1</v>
      </c>
      <c r="I70" s="12">
        <v>0</v>
      </c>
      <c r="J70" s="12">
        <v>1</v>
      </c>
    </row>
    <row r="71" spans="2:10" x14ac:dyDescent="0.2">
      <c r="B71" s="9" t="s">
        <v>13</v>
      </c>
      <c r="C71" s="10">
        <f t="shared" si="9"/>
        <v>0</v>
      </c>
      <c r="D71" s="12">
        <v>0</v>
      </c>
      <c r="E71" s="13">
        <f t="shared" si="10"/>
        <v>0</v>
      </c>
      <c r="F71" s="12">
        <v>0</v>
      </c>
      <c r="G71" s="12">
        <v>0</v>
      </c>
      <c r="H71" s="13">
        <f>+I71+J71</f>
        <v>0</v>
      </c>
      <c r="I71" s="12">
        <v>0</v>
      </c>
      <c r="J71" s="12">
        <v>0</v>
      </c>
    </row>
    <row r="72" spans="2:10" x14ac:dyDescent="0.2">
      <c r="B72" s="9" t="s">
        <v>14</v>
      </c>
      <c r="C72" s="10">
        <f t="shared" si="9"/>
        <v>14</v>
      </c>
      <c r="D72" s="12">
        <v>9</v>
      </c>
      <c r="E72" s="13">
        <f t="shared" si="10"/>
        <v>5</v>
      </c>
      <c r="F72" s="12">
        <v>2</v>
      </c>
      <c r="G72" s="12">
        <v>3</v>
      </c>
      <c r="H72" s="13">
        <f t="shared" ref="H72:H80" si="12">+I72+J72</f>
        <v>0</v>
      </c>
      <c r="I72" s="12">
        <v>0</v>
      </c>
      <c r="J72" s="12">
        <v>0</v>
      </c>
    </row>
    <row r="73" spans="2:10" x14ac:dyDescent="0.2">
      <c r="B73" s="9" t="s">
        <v>15</v>
      </c>
      <c r="C73" s="10">
        <f t="shared" si="9"/>
        <v>14</v>
      </c>
      <c r="D73" s="12">
        <v>6</v>
      </c>
      <c r="E73" s="13">
        <f t="shared" si="10"/>
        <v>8</v>
      </c>
      <c r="F73" s="12">
        <v>3</v>
      </c>
      <c r="G73" s="12">
        <v>5</v>
      </c>
      <c r="H73" s="13">
        <f t="shared" si="12"/>
        <v>0</v>
      </c>
      <c r="I73" s="12">
        <v>0</v>
      </c>
      <c r="J73" s="12">
        <v>0</v>
      </c>
    </row>
    <row r="74" spans="2:10" x14ac:dyDescent="0.2">
      <c r="B74" s="9" t="s">
        <v>16</v>
      </c>
      <c r="C74" s="10">
        <f t="shared" si="9"/>
        <v>2</v>
      </c>
      <c r="D74" s="12">
        <v>2</v>
      </c>
      <c r="E74" s="13">
        <f t="shared" si="10"/>
        <v>0</v>
      </c>
      <c r="F74" s="12">
        <v>0</v>
      </c>
      <c r="G74" s="12">
        <v>0</v>
      </c>
      <c r="H74" s="13">
        <f t="shared" si="12"/>
        <v>0</v>
      </c>
      <c r="I74" s="12">
        <v>0</v>
      </c>
      <c r="J74" s="12">
        <v>0</v>
      </c>
    </row>
    <row r="75" spans="2:10" x14ac:dyDescent="0.2">
      <c r="B75" s="9" t="s">
        <v>17</v>
      </c>
      <c r="C75" s="10">
        <f t="shared" si="9"/>
        <v>25</v>
      </c>
      <c r="D75" s="12">
        <v>11</v>
      </c>
      <c r="E75" s="13">
        <f t="shared" si="10"/>
        <v>12</v>
      </c>
      <c r="F75" s="12">
        <v>5</v>
      </c>
      <c r="G75" s="12">
        <v>7</v>
      </c>
      <c r="H75" s="13">
        <f t="shared" si="12"/>
        <v>2</v>
      </c>
      <c r="I75" s="12">
        <v>1</v>
      </c>
      <c r="J75" s="12">
        <v>1</v>
      </c>
    </row>
    <row r="76" spans="2:10" x14ac:dyDescent="0.2">
      <c r="B76" s="9" t="s">
        <v>18</v>
      </c>
      <c r="C76" s="10">
        <f t="shared" si="9"/>
        <v>25</v>
      </c>
      <c r="D76" s="12">
        <v>12</v>
      </c>
      <c r="E76" s="13">
        <f t="shared" si="10"/>
        <v>13</v>
      </c>
      <c r="F76" s="12">
        <v>6</v>
      </c>
      <c r="G76" s="12">
        <v>7</v>
      </c>
      <c r="H76" s="13">
        <f t="shared" si="12"/>
        <v>0</v>
      </c>
      <c r="I76" s="12">
        <v>0</v>
      </c>
      <c r="J76" s="12">
        <v>0</v>
      </c>
    </row>
    <row r="77" spans="2:10" x14ac:dyDescent="0.2">
      <c r="B77" s="9" t="s">
        <v>19</v>
      </c>
      <c r="C77" s="10">
        <f t="shared" si="9"/>
        <v>0</v>
      </c>
      <c r="D77" s="12">
        <v>0</v>
      </c>
      <c r="E77" s="13">
        <f t="shared" si="10"/>
        <v>0</v>
      </c>
      <c r="F77" s="12">
        <v>0</v>
      </c>
      <c r="G77" s="12">
        <v>0</v>
      </c>
      <c r="H77" s="13">
        <f t="shared" si="12"/>
        <v>0</v>
      </c>
      <c r="I77" s="12">
        <v>0</v>
      </c>
      <c r="J77" s="12">
        <v>0</v>
      </c>
    </row>
    <row r="78" spans="2:10" x14ac:dyDescent="0.2">
      <c r="B78" s="9" t="s">
        <v>20</v>
      </c>
      <c r="C78" s="10">
        <f t="shared" si="9"/>
        <v>23</v>
      </c>
      <c r="D78" s="12">
        <v>11</v>
      </c>
      <c r="E78" s="13">
        <f t="shared" si="10"/>
        <v>10</v>
      </c>
      <c r="F78" s="12">
        <v>4</v>
      </c>
      <c r="G78" s="12">
        <v>6</v>
      </c>
      <c r="H78" s="13">
        <f t="shared" si="12"/>
        <v>2</v>
      </c>
      <c r="I78" s="12">
        <v>1</v>
      </c>
      <c r="J78" s="12">
        <v>1</v>
      </c>
    </row>
    <row r="79" spans="2:10" x14ac:dyDescent="0.2">
      <c r="B79" s="9" t="s">
        <v>21</v>
      </c>
      <c r="C79" s="10">
        <f t="shared" si="9"/>
        <v>28</v>
      </c>
      <c r="D79" s="12">
        <v>15</v>
      </c>
      <c r="E79" s="13">
        <f t="shared" si="10"/>
        <v>13</v>
      </c>
      <c r="F79" s="12">
        <v>6</v>
      </c>
      <c r="G79" s="12">
        <v>7</v>
      </c>
      <c r="H79" s="13">
        <f t="shared" si="12"/>
        <v>0</v>
      </c>
      <c r="I79" s="12">
        <v>0</v>
      </c>
      <c r="J79" s="12">
        <v>0</v>
      </c>
    </row>
    <row r="80" spans="2:10" x14ac:dyDescent="0.2">
      <c r="B80" s="9" t="s">
        <v>22</v>
      </c>
      <c r="C80" s="10">
        <f t="shared" si="9"/>
        <v>1</v>
      </c>
      <c r="D80" s="12">
        <v>1</v>
      </c>
      <c r="E80" s="13">
        <f t="shared" si="10"/>
        <v>0</v>
      </c>
      <c r="F80" s="12">
        <v>0</v>
      </c>
      <c r="G80" s="12">
        <v>0</v>
      </c>
      <c r="H80" s="13">
        <f t="shared" si="12"/>
        <v>0</v>
      </c>
      <c r="I80" s="12">
        <v>0</v>
      </c>
      <c r="J80" s="12">
        <v>0</v>
      </c>
    </row>
    <row r="81" spans="2:10" x14ac:dyDescent="0.2">
      <c r="B81" s="7" t="s">
        <v>25</v>
      </c>
      <c r="C81" s="8">
        <f>C82+C83+C84+C85+C86+C87+C88+C89+C90+C91+C92+C93</f>
        <v>166</v>
      </c>
      <c r="D81" s="8">
        <f t="shared" ref="D81:J81" si="13">D82+D83+D84+D85+D86+D87+D88+D89+D90+D91+D92+D93</f>
        <v>80</v>
      </c>
      <c r="E81" s="8">
        <f t="shared" si="13"/>
        <v>75</v>
      </c>
      <c r="F81" s="8">
        <f t="shared" si="13"/>
        <v>42</v>
      </c>
      <c r="G81" s="8">
        <f t="shared" si="13"/>
        <v>33</v>
      </c>
      <c r="H81" s="8">
        <f t="shared" si="13"/>
        <v>11</v>
      </c>
      <c r="I81" s="8">
        <f t="shared" si="13"/>
        <v>6</v>
      </c>
      <c r="J81" s="8">
        <f t="shared" si="13"/>
        <v>5</v>
      </c>
    </row>
    <row r="82" spans="2:10" x14ac:dyDescent="0.2">
      <c r="B82" s="9" t="s">
        <v>11</v>
      </c>
      <c r="C82" s="10">
        <f>+D82+E82+H82</f>
        <v>43</v>
      </c>
      <c r="D82" s="12">
        <v>22</v>
      </c>
      <c r="E82" s="13">
        <f>+F82+G82</f>
        <v>17</v>
      </c>
      <c r="F82" s="12">
        <v>10</v>
      </c>
      <c r="G82" s="12">
        <v>7</v>
      </c>
      <c r="H82" s="13">
        <f>+I82+J82</f>
        <v>4</v>
      </c>
      <c r="I82" s="12">
        <v>2</v>
      </c>
      <c r="J82" s="12">
        <v>2</v>
      </c>
    </row>
    <row r="83" spans="2:10" x14ac:dyDescent="0.2">
      <c r="B83" s="9" t="s">
        <v>12</v>
      </c>
      <c r="C83" s="10">
        <f t="shared" ref="C83:C93" si="14">+D83+E83+H83</f>
        <v>10</v>
      </c>
      <c r="D83" s="12">
        <v>5</v>
      </c>
      <c r="E83" s="13">
        <f t="shared" ref="E83:E93" si="15">+F83+G83</f>
        <v>5</v>
      </c>
      <c r="F83" s="12">
        <v>3</v>
      </c>
      <c r="G83" s="12">
        <v>2</v>
      </c>
      <c r="H83" s="13">
        <f t="shared" ref="H83:H93" si="16">+I83+J83</f>
        <v>0</v>
      </c>
      <c r="I83" s="12">
        <v>0</v>
      </c>
      <c r="J83" s="12">
        <v>0</v>
      </c>
    </row>
    <row r="84" spans="2:10" x14ac:dyDescent="0.2">
      <c r="B84" s="9" t="s">
        <v>13</v>
      </c>
      <c r="C84" s="10">
        <f t="shared" si="14"/>
        <v>1</v>
      </c>
      <c r="D84" s="12">
        <v>1</v>
      </c>
      <c r="E84" s="13">
        <f t="shared" si="15"/>
        <v>0</v>
      </c>
      <c r="F84" s="12">
        <v>0</v>
      </c>
      <c r="G84" s="12">
        <v>0</v>
      </c>
      <c r="H84" s="13">
        <f t="shared" si="16"/>
        <v>0</v>
      </c>
      <c r="I84" s="12">
        <v>0</v>
      </c>
      <c r="J84" s="12">
        <v>0</v>
      </c>
    </row>
    <row r="85" spans="2:10" x14ac:dyDescent="0.2">
      <c r="B85" s="9" t="s">
        <v>14</v>
      </c>
      <c r="C85" s="10">
        <f t="shared" si="14"/>
        <v>23</v>
      </c>
      <c r="D85" s="12">
        <v>9</v>
      </c>
      <c r="E85" s="13">
        <f t="shared" si="15"/>
        <v>12</v>
      </c>
      <c r="F85" s="12">
        <v>7</v>
      </c>
      <c r="G85" s="12">
        <v>5</v>
      </c>
      <c r="H85" s="13">
        <f t="shared" si="16"/>
        <v>2</v>
      </c>
      <c r="I85" s="12">
        <v>1</v>
      </c>
      <c r="J85" s="12">
        <v>1</v>
      </c>
    </row>
    <row r="86" spans="2:10" x14ac:dyDescent="0.2">
      <c r="B86" s="9" t="s">
        <v>15</v>
      </c>
      <c r="C86" s="10">
        <f t="shared" si="14"/>
        <v>6</v>
      </c>
      <c r="D86" s="12">
        <v>2</v>
      </c>
      <c r="E86" s="13">
        <f t="shared" si="15"/>
        <v>2</v>
      </c>
      <c r="F86" s="12">
        <v>1</v>
      </c>
      <c r="G86" s="12">
        <v>1</v>
      </c>
      <c r="H86" s="13">
        <f t="shared" si="16"/>
        <v>2</v>
      </c>
      <c r="I86" s="12">
        <v>1</v>
      </c>
      <c r="J86" s="12">
        <v>1</v>
      </c>
    </row>
    <row r="87" spans="2:10" x14ac:dyDescent="0.2">
      <c r="B87" s="9" t="s">
        <v>16</v>
      </c>
      <c r="C87" s="10">
        <f t="shared" si="14"/>
        <v>0</v>
      </c>
      <c r="D87" s="12">
        <v>0</v>
      </c>
      <c r="E87" s="13">
        <f t="shared" si="15"/>
        <v>0</v>
      </c>
      <c r="F87" s="12">
        <v>0</v>
      </c>
      <c r="G87" s="12">
        <v>0</v>
      </c>
      <c r="H87" s="13">
        <f t="shared" si="16"/>
        <v>0</v>
      </c>
      <c r="I87" s="12">
        <v>0</v>
      </c>
      <c r="J87" s="12">
        <v>0</v>
      </c>
    </row>
    <row r="88" spans="2:10" x14ac:dyDescent="0.2">
      <c r="B88" s="9" t="s">
        <v>17</v>
      </c>
      <c r="C88" s="10">
        <f t="shared" si="14"/>
        <v>7</v>
      </c>
      <c r="D88" s="12">
        <v>5</v>
      </c>
      <c r="E88" s="13">
        <f t="shared" si="15"/>
        <v>2</v>
      </c>
      <c r="F88" s="12">
        <v>1</v>
      </c>
      <c r="G88" s="12">
        <v>1</v>
      </c>
      <c r="H88" s="13">
        <f t="shared" si="16"/>
        <v>0</v>
      </c>
      <c r="I88" s="12">
        <v>0</v>
      </c>
      <c r="J88" s="12">
        <v>0</v>
      </c>
    </row>
    <row r="89" spans="2:10" x14ac:dyDescent="0.2">
      <c r="B89" s="9" t="s">
        <v>18</v>
      </c>
      <c r="C89" s="10">
        <f t="shared" si="14"/>
        <v>13</v>
      </c>
      <c r="D89" s="12">
        <v>6</v>
      </c>
      <c r="E89" s="13">
        <f t="shared" si="15"/>
        <v>6</v>
      </c>
      <c r="F89" s="12">
        <v>4</v>
      </c>
      <c r="G89" s="12">
        <v>2</v>
      </c>
      <c r="H89" s="13">
        <f t="shared" si="16"/>
        <v>1</v>
      </c>
      <c r="I89" s="12">
        <v>1</v>
      </c>
      <c r="J89" s="12">
        <v>0</v>
      </c>
    </row>
    <row r="90" spans="2:10" x14ac:dyDescent="0.2">
      <c r="B90" s="9" t="s">
        <v>19</v>
      </c>
      <c r="C90" s="10">
        <f t="shared" si="14"/>
        <v>19</v>
      </c>
      <c r="D90" s="12">
        <v>6</v>
      </c>
      <c r="E90" s="13">
        <f t="shared" si="15"/>
        <v>13</v>
      </c>
      <c r="F90" s="12">
        <v>6</v>
      </c>
      <c r="G90" s="12">
        <v>7</v>
      </c>
      <c r="H90" s="13">
        <f t="shared" si="16"/>
        <v>0</v>
      </c>
      <c r="I90" s="12">
        <v>0</v>
      </c>
      <c r="J90" s="12">
        <v>0</v>
      </c>
    </row>
    <row r="91" spans="2:10" x14ac:dyDescent="0.2">
      <c r="B91" s="9" t="s">
        <v>20</v>
      </c>
      <c r="C91" s="10">
        <f t="shared" si="14"/>
        <v>16</v>
      </c>
      <c r="D91" s="12">
        <v>9</v>
      </c>
      <c r="E91" s="13">
        <f t="shared" si="15"/>
        <v>5</v>
      </c>
      <c r="F91" s="12">
        <v>3</v>
      </c>
      <c r="G91" s="12">
        <v>2</v>
      </c>
      <c r="H91" s="13">
        <f t="shared" si="16"/>
        <v>2</v>
      </c>
      <c r="I91" s="12">
        <v>1</v>
      </c>
      <c r="J91" s="12">
        <v>1</v>
      </c>
    </row>
    <row r="92" spans="2:10" x14ac:dyDescent="0.2">
      <c r="B92" s="9" t="s">
        <v>21</v>
      </c>
      <c r="C92" s="10">
        <f t="shared" si="14"/>
        <v>27</v>
      </c>
      <c r="D92" s="12">
        <v>14</v>
      </c>
      <c r="E92" s="13">
        <f t="shared" si="15"/>
        <v>13</v>
      </c>
      <c r="F92" s="12">
        <v>7</v>
      </c>
      <c r="G92" s="12">
        <v>6</v>
      </c>
      <c r="H92" s="13">
        <f t="shared" si="16"/>
        <v>0</v>
      </c>
      <c r="I92" s="12">
        <v>0</v>
      </c>
      <c r="J92" s="12">
        <v>0</v>
      </c>
    </row>
    <row r="93" spans="2:10" x14ac:dyDescent="0.2">
      <c r="B93" s="9" t="s">
        <v>22</v>
      </c>
      <c r="C93" s="10">
        <f t="shared" si="14"/>
        <v>1</v>
      </c>
      <c r="D93" s="12">
        <v>1</v>
      </c>
      <c r="E93" s="13">
        <f t="shared" si="15"/>
        <v>0</v>
      </c>
      <c r="F93" s="12">
        <v>0</v>
      </c>
      <c r="G93" s="12">
        <v>0</v>
      </c>
      <c r="H93" s="13">
        <f t="shared" si="16"/>
        <v>0</v>
      </c>
      <c r="I93" s="12">
        <v>0</v>
      </c>
      <c r="J93" s="12">
        <v>0</v>
      </c>
    </row>
    <row r="94" spans="2:10" x14ac:dyDescent="0.2">
      <c r="B94" s="7" t="s">
        <v>31</v>
      </c>
      <c r="C94" s="8">
        <f>C95+C96+C97+C98+C99+C100+C101+C102+C103+C104+C105+C106</f>
        <v>164</v>
      </c>
      <c r="D94" s="8">
        <f t="shared" ref="D94:J94" si="17">D95+D96+D97+D98+D99+D100+D101+D102+D103+D104+D105+D106</f>
        <v>71</v>
      </c>
      <c r="E94" s="8">
        <f t="shared" si="17"/>
        <v>82</v>
      </c>
      <c r="F94" s="8">
        <f t="shared" si="17"/>
        <v>45</v>
      </c>
      <c r="G94" s="8">
        <f t="shared" si="17"/>
        <v>37</v>
      </c>
      <c r="H94" s="8">
        <f t="shared" si="17"/>
        <v>11</v>
      </c>
      <c r="I94" s="8">
        <f t="shared" si="17"/>
        <v>3</v>
      </c>
      <c r="J94" s="8">
        <f t="shared" si="17"/>
        <v>8</v>
      </c>
    </row>
    <row r="95" spans="2:10" x14ac:dyDescent="0.2">
      <c r="B95" s="9" t="s">
        <v>11</v>
      </c>
      <c r="C95" s="10">
        <f t="shared" ref="C95:C106" si="18">D95+E95+H95</f>
        <v>38</v>
      </c>
      <c r="D95" s="11">
        <v>15</v>
      </c>
      <c r="E95" s="11">
        <f t="shared" ref="E95:E106" si="19">F95+G95</f>
        <v>21</v>
      </c>
      <c r="F95" s="11">
        <v>9</v>
      </c>
      <c r="G95" s="11">
        <v>12</v>
      </c>
      <c r="H95" s="11">
        <f t="shared" ref="H95:H106" si="20">I95+J95</f>
        <v>2</v>
      </c>
      <c r="I95" s="11">
        <v>0</v>
      </c>
      <c r="J95" s="11">
        <v>2</v>
      </c>
    </row>
    <row r="96" spans="2:10" x14ac:dyDescent="0.2">
      <c r="B96" s="9" t="s">
        <v>12</v>
      </c>
      <c r="C96" s="10">
        <f t="shared" si="18"/>
        <v>11</v>
      </c>
      <c r="D96" s="11">
        <v>4</v>
      </c>
      <c r="E96" s="11">
        <f t="shared" si="19"/>
        <v>7</v>
      </c>
      <c r="F96" s="11">
        <v>4</v>
      </c>
      <c r="G96" s="11">
        <v>3</v>
      </c>
      <c r="H96" s="11">
        <f t="shared" si="20"/>
        <v>0</v>
      </c>
      <c r="I96" s="11">
        <v>0</v>
      </c>
      <c r="J96" s="11">
        <v>0</v>
      </c>
    </row>
    <row r="97" spans="2:10" x14ac:dyDescent="0.2">
      <c r="B97" s="9" t="s">
        <v>13</v>
      </c>
      <c r="C97" s="10">
        <f t="shared" si="18"/>
        <v>2</v>
      </c>
      <c r="D97" s="11">
        <v>2</v>
      </c>
      <c r="E97" s="11">
        <f t="shared" si="19"/>
        <v>0</v>
      </c>
      <c r="F97" s="11">
        <v>0</v>
      </c>
      <c r="G97" s="11">
        <v>0</v>
      </c>
      <c r="H97" s="11">
        <f t="shared" si="20"/>
        <v>0</v>
      </c>
      <c r="I97" s="11">
        <v>0</v>
      </c>
      <c r="J97" s="11">
        <v>0</v>
      </c>
    </row>
    <row r="98" spans="2:10" x14ac:dyDescent="0.2">
      <c r="B98" s="9" t="s">
        <v>14</v>
      </c>
      <c r="C98" s="10">
        <f t="shared" si="18"/>
        <v>6</v>
      </c>
      <c r="D98" s="11">
        <v>2</v>
      </c>
      <c r="E98" s="11">
        <f t="shared" si="19"/>
        <v>3</v>
      </c>
      <c r="F98" s="11">
        <v>2</v>
      </c>
      <c r="G98" s="11">
        <v>1</v>
      </c>
      <c r="H98" s="11">
        <f t="shared" si="20"/>
        <v>1</v>
      </c>
      <c r="I98" s="11">
        <v>0</v>
      </c>
      <c r="J98" s="11">
        <v>1</v>
      </c>
    </row>
    <row r="99" spans="2:10" x14ac:dyDescent="0.2">
      <c r="B99" s="9" t="s">
        <v>15</v>
      </c>
      <c r="C99" s="10">
        <f t="shared" si="18"/>
        <v>18</v>
      </c>
      <c r="D99" s="11">
        <v>8</v>
      </c>
      <c r="E99" s="11">
        <f t="shared" si="19"/>
        <v>9</v>
      </c>
      <c r="F99" s="11">
        <v>7</v>
      </c>
      <c r="G99" s="11">
        <v>2</v>
      </c>
      <c r="H99" s="11">
        <f t="shared" si="20"/>
        <v>1</v>
      </c>
      <c r="I99" s="11">
        <v>1</v>
      </c>
      <c r="J99" s="11">
        <v>0</v>
      </c>
    </row>
    <row r="100" spans="2:10" x14ac:dyDescent="0.2">
      <c r="B100" s="9" t="s">
        <v>16</v>
      </c>
      <c r="C100" s="10">
        <f t="shared" si="18"/>
        <v>0</v>
      </c>
      <c r="D100" s="11">
        <v>0</v>
      </c>
      <c r="E100" s="11">
        <f t="shared" si="19"/>
        <v>0</v>
      </c>
      <c r="F100" s="11">
        <v>0</v>
      </c>
      <c r="G100" s="11">
        <v>0</v>
      </c>
      <c r="H100" s="11">
        <f t="shared" si="20"/>
        <v>0</v>
      </c>
      <c r="I100" s="11">
        <v>0</v>
      </c>
      <c r="J100" s="11">
        <v>0</v>
      </c>
    </row>
    <row r="101" spans="2:10" x14ac:dyDescent="0.2">
      <c r="B101" s="9" t="s">
        <v>17</v>
      </c>
      <c r="C101" s="10">
        <f t="shared" si="18"/>
        <v>2</v>
      </c>
      <c r="D101" s="11">
        <v>1</v>
      </c>
      <c r="E101" s="11">
        <f t="shared" si="19"/>
        <v>1</v>
      </c>
      <c r="F101" s="11">
        <v>0</v>
      </c>
      <c r="G101" s="11">
        <v>1</v>
      </c>
      <c r="H101" s="11">
        <f t="shared" si="20"/>
        <v>0</v>
      </c>
      <c r="I101" s="11">
        <v>0</v>
      </c>
      <c r="J101" s="11">
        <v>0</v>
      </c>
    </row>
    <row r="102" spans="2:10" x14ac:dyDescent="0.2">
      <c r="B102" s="9" t="s">
        <v>18</v>
      </c>
      <c r="C102" s="10">
        <f t="shared" si="18"/>
        <v>31</v>
      </c>
      <c r="D102" s="11">
        <v>13</v>
      </c>
      <c r="E102" s="11">
        <f t="shared" si="19"/>
        <v>16</v>
      </c>
      <c r="F102" s="11">
        <v>8</v>
      </c>
      <c r="G102" s="11">
        <v>8</v>
      </c>
      <c r="H102" s="11">
        <f t="shared" si="20"/>
        <v>2</v>
      </c>
      <c r="I102" s="11">
        <v>1</v>
      </c>
      <c r="J102" s="11">
        <v>1</v>
      </c>
    </row>
    <row r="103" spans="2:10" x14ac:dyDescent="0.2">
      <c r="B103" s="9" t="s">
        <v>19</v>
      </c>
      <c r="C103" s="10">
        <f t="shared" si="18"/>
        <v>6</v>
      </c>
      <c r="D103" s="11">
        <v>2</v>
      </c>
      <c r="E103" s="11">
        <f t="shared" si="19"/>
        <v>4</v>
      </c>
      <c r="F103" s="11">
        <v>2</v>
      </c>
      <c r="G103" s="11">
        <v>2</v>
      </c>
      <c r="H103" s="11">
        <f t="shared" si="20"/>
        <v>0</v>
      </c>
      <c r="I103" s="11">
        <v>0</v>
      </c>
      <c r="J103" s="11">
        <v>0</v>
      </c>
    </row>
    <row r="104" spans="2:10" x14ac:dyDescent="0.2">
      <c r="B104" s="9" t="s">
        <v>20</v>
      </c>
      <c r="C104" s="10">
        <f t="shared" si="18"/>
        <v>14</v>
      </c>
      <c r="D104" s="11">
        <v>7</v>
      </c>
      <c r="E104" s="11">
        <f t="shared" si="19"/>
        <v>5</v>
      </c>
      <c r="F104" s="11">
        <v>3</v>
      </c>
      <c r="G104" s="11">
        <v>2</v>
      </c>
      <c r="H104" s="11">
        <f t="shared" si="20"/>
        <v>2</v>
      </c>
      <c r="I104" s="11">
        <v>0</v>
      </c>
      <c r="J104" s="11">
        <v>2</v>
      </c>
    </row>
    <row r="105" spans="2:10" x14ac:dyDescent="0.2">
      <c r="B105" s="9" t="s">
        <v>21</v>
      </c>
      <c r="C105" s="10">
        <f t="shared" si="18"/>
        <v>36</v>
      </c>
      <c r="D105" s="11">
        <v>17</v>
      </c>
      <c r="E105" s="11">
        <f t="shared" si="19"/>
        <v>16</v>
      </c>
      <c r="F105" s="11">
        <v>10</v>
      </c>
      <c r="G105" s="11">
        <v>6</v>
      </c>
      <c r="H105" s="11">
        <f t="shared" si="20"/>
        <v>3</v>
      </c>
      <c r="I105" s="11">
        <v>1</v>
      </c>
      <c r="J105" s="11">
        <v>2</v>
      </c>
    </row>
    <row r="106" spans="2:10" x14ac:dyDescent="0.2">
      <c r="B106" s="9" t="s">
        <v>22</v>
      </c>
      <c r="C106" s="10">
        <f t="shared" si="18"/>
        <v>0</v>
      </c>
      <c r="D106" s="11">
        <v>0</v>
      </c>
      <c r="E106" s="11">
        <f t="shared" si="19"/>
        <v>0</v>
      </c>
      <c r="F106" s="11">
        <v>0</v>
      </c>
      <c r="G106" s="11">
        <v>0</v>
      </c>
      <c r="H106" s="11">
        <f t="shared" si="20"/>
        <v>0</v>
      </c>
      <c r="I106" s="11">
        <v>0</v>
      </c>
      <c r="J106" s="11">
        <v>0</v>
      </c>
    </row>
    <row r="107" spans="2:10" x14ac:dyDescent="0.2">
      <c r="B107" s="7" t="s">
        <v>32</v>
      </c>
      <c r="C107" s="8">
        <f>C108+C109+C110+C111+C112+C113+C114+C115+C116+C117+C118+C119</f>
        <v>151</v>
      </c>
      <c r="D107" s="8">
        <f t="shared" ref="D107:J107" si="21">D108+D109+D110+D111+D112+D113+D114+D115+D116+D117+D118+D119</f>
        <v>75</v>
      </c>
      <c r="E107" s="8">
        <f t="shared" si="21"/>
        <v>72</v>
      </c>
      <c r="F107" s="8">
        <f t="shared" si="21"/>
        <v>35</v>
      </c>
      <c r="G107" s="8">
        <f t="shared" si="21"/>
        <v>37</v>
      </c>
      <c r="H107" s="8">
        <f t="shared" si="21"/>
        <v>4</v>
      </c>
      <c r="I107" s="8">
        <f t="shared" si="21"/>
        <v>1</v>
      </c>
      <c r="J107" s="8">
        <f t="shared" si="21"/>
        <v>3</v>
      </c>
    </row>
    <row r="108" spans="2:10" x14ac:dyDescent="0.2">
      <c r="B108" s="9" t="s">
        <v>11</v>
      </c>
      <c r="C108" s="10">
        <f t="shared" ref="C108:C119" si="22">D108+E108+H108</f>
        <v>38</v>
      </c>
      <c r="D108" s="11">
        <v>17</v>
      </c>
      <c r="E108" s="11">
        <f t="shared" ref="E108:E119" si="23">F108+G108</f>
        <v>20</v>
      </c>
      <c r="F108" s="11">
        <v>7</v>
      </c>
      <c r="G108" s="11">
        <v>13</v>
      </c>
      <c r="H108" s="11">
        <f t="shared" ref="H108:H119" si="24">I108+J108</f>
        <v>1</v>
      </c>
      <c r="I108" s="11">
        <v>0</v>
      </c>
      <c r="J108" s="11">
        <v>1</v>
      </c>
    </row>
    <row r="109" spans="2:10" x14ac:dyDescent="0.2">
      <c r="B109" s="9" t="s">
        <v>12</v>
      </c>
      <c r="C109" s="10">
        <f t="shared" si="22"/>
        <v>22</v>
      </c>
      <c r="D109" s="11">
        <v>12</v>
      </c>
      <c r="E109" s="11">
        <f t="shared" si="23"/>
        <v>10</v>
      </c>
      <c r="F109" s="11">
        <v>6</v>
      </c>
      <c r="G109" s="11">
        <v>4</v>
      </c>
      <c r="H109" s="11">
        <f t="shared" si="24"/>
        <v>0</v>
      </c>
      <c r="I109" s="11">
        <v>0</v>
      </c>
      <c r="J109" s="11">
        <v>0</v>
      </c>
    </row>
    <row r="110" spans="2:10" x14ac:dyDescent="0.2">
      <c r="B110" s="9" t="s">
        <v>13</v>
      </c>
      <c r="C110" s="10">
        <f t="shared" si="22"/>
        <v>1</v>
      </c>
      <c r="D110" s="11">
        <v>1</v>
      </c>
      <c r="E110" s="11">
        <f t="shared" si="23"/>
        <v>0</v>
      </c>
      <c r="F110" s="11">
        <v>0</v>
      </c>
      <c r="G110" s="11">
        <v>0</v>
      </c>
      <c r="H110" s="11">
        <f t="shared" si="24"/>
        <v>0</v>
      </c>
      <c r="I110" s="11">
        <v>0</v>
      </c>
      <c r="J110" s="11">
        <v>0</v>
      </c>
    </row>
    <row r="111" spans="2:10" x14ac:dyDescent="0.2">
      <c r="B111" s="9" t="s">
        <v>14</v>
      </c>
      <c r="C111" s="10">
        <f t="shared" si="22"/>
        <v>23</v>
      </c>
      <c r="D111" s="11">
        <v>10</v>
      </c>
      <c r="E111" s="11">
        <f t="shared" si="23"/>
        <v>13</v>
      </c>
      <c r="F111" s="11">
        <v>8</v>
      </c>
      <c r="G111" s="11">
        <v>5</v>
      </c>
      <c r="H111" s="11">
        <f t="shared" si="24"/>
        <v>0</v>
      </c>
      <c r="I111" s="11">
        <v>0</v>
      </c>
      <c r="J111" s="11">
        <v>0</v>
      </c>
    </row>
    <row r="112" spans="2:10" x14ac:dyDescent="0.2">
      <c r="B112" s="9" t="s">
        <v>15</v>
      </c>
      <c r="C112" s="10">
        <f t="shared" si="22"/>
        <v>6</v>
      </c>
      <c r="D112" s="11">
        <v>3</v>
      </c>
      <c r="E112" s="11">
        <f t="shared" si="23"/>
        <v>3</v>
      </c>
      <c r="F112" s="11">
        <v>0</v>
      </c>
      <c r="G112" s="11">
        <v>3</v>
      </c>
      <c r="H112" s="11">
        <f t="shared" si="24"/>
        <v>0</v>
      </c>
      <c r="I112" s="11">
        <v>0</v>
      </c>
      <c r="J112" s="11">
        <v>0</v>
      </c>
    </row>
    <row r="113" spans="2:10" x14ac:dyDescent="0.2">
      <c r="B113" s="9" t="s">
        <v>16</v>
      </c>
      <c r="C113" s="10">
        <f t="shared" si="22"/>
        <v>0</v>
      </c>
      <c r="D113" s="11">
        <v>0</v>
      </c>
      <c r="E113" s="11">
        <f t="shared" si="23"/>
        <v>0</v>
      </c>
      <c r="F113" s="11">
        <v>0</v>
      </c>
      <c r="G113" s="11">
        <v>0</v>
      </c>
      <c r="H113" s="11">
        <f t="shared" si="24"/>
        <v>0</v>
      </c>
      <c r="I113" s="11">
        <v>0</v>
      </c>
      <c r="J113" s="11">
        <v>0</v>
      </c>
    </row>
    <row r="114" spans="2:10" x14ac:dyDescent="0.2">
      <c r="B114" s="9" t="s">
        <v>17</v>
      </c>
      <c r="C114" s="10">
        <f t="shared" si="22"/>
        <v>9</v>
      </c>
      <c r="D114" s="11">
        <v>5</v>
      </c>
      <c r="E114" s="11">
        <f t="shared" si="23"/>
        <v>4</v>
      </c>
      <c r="F114" s="11">
        <v>1</v>
      </c>
      <c r="G114" s="11">
        <v>3</v>
      </c>
      <c r="H114" s="11">
        <f t="shared" si="24"/>
        <v>0</v>
      </c>
      <c r="I114" s="11">
        <v>0</v>
      </c>
      <c r="J114" s="11">
        <v>0</v>
      </c>
    </row>
    <row r="115" spans="2:10" x14ac:dyDescent="0.2">
      <c r="B115" s="9" t="s">
        <v>18</v>
      </c>
      <c r="C115" s="10">
        <f t="shared" si="22"/>
        <v>4</v>
      </c>
      <c r="D115" s="11">
        <v>1</v>
      </c>
      <c r="E115" s="11">
        <f t="shared" si="23"/>
        <v>3</v>
      </c>
      <c r="F115" s="11">
        <v>2</v>
      </c>
      <c r="G115" s="11">
        <v>1</v>
      </c>
      <c r="H115" s="11">
        <f t="shared" si="24"/>
        <v>0</v>
      </c>
      <c r="I115" s="11">
        <v>0</v>
      </c>
      <c r="J115" s="11">
        <v>0</v>
      </c>
    </row>
    <row r="116" spans="2:10" x14ac:dyDescent="0.2">
      <c r="B116" s="9" t="s">
        <v>19</v>
      </c>
      <c r="C116" s="10">
        <f t="shared" si="22"/>
        <v>9</v>
      </c>
      <c r="D116" s="11">
        <v>5</v>
      </c>
      <c r="E116" s="11">
        <f t="shared" si="23"/>
        <v>4</v>
      </c>
      <c r="F116" s="11">
        <v>4</v>
      </c>
      <c r="G116" s="11">
        <v>0</v>
      </c>
      <c r="H116" s="11">
        <f t="shared" si="24"/>
        <v>0</v>
      </c>
      <c r="I116" s="11">
        <v>0</v>
      </c>
      <c r="J116" s="11">
        <v>0</v>
      </c>
    </row>
    <row r="117" spans="2:10" x14ac:dyDescent="0.2">
      <c r="B117" s="9" t="s">
        <v>20</v>
      </c>
      <c r="C117" s="10">
        <f t="shared" si="22"/>
        <v>12</v>
      </c>
      <c r="D117" s="11">
        <v>5</v>
      </c>
      <c r="E117" s="11">
        <f t="shared" si="23"/>
        <v>6</v>
      </c>
      <c r="F117" s="11">
        <v>2</v>
      </c>
      <c r="G117" s="11">
        <v>4</v>
      </c>
      <c r="H117" s="11">
        <f t="shared" si="24"/>
        <v>1</v>
      </c>
      <c r="I117" s="11">
        <v>0</v>
      </c>
      <c r="J117" s="11">
        <v>1</v>
      </c>
    </row>
    <row r="118" spans="2:10" x14ac:dyDescent="0.2">
      <c r="B118" s="9" t="s">
        <v>21</v>
      </c>
      <c r="C118" s="10">
        <f t="shared" si="22"/>
        <v>17</v>
      </c>
      <c r="D118" s="11">
        <v>6</v>
      </c>
      <c r="E118" s="11">
        <f t="shared" si="23"/>
        <v>9</v>
      </c>
      <c r="F118" s="11">
        <v>5</v>
      </c>
      <c r="G118" s="11">
        <v>4</v>
      </c>
      <c r="H118" s="11">
        <f t="shared" si="24"/>
        <v>2</v>
      </c>
      <c r="I118" s="11">
        <v>1</v>
      </c>
      <c r="J118" s="11">
        <v>1</v>
      </c>
    </row>
    <row r="119" spans="2:10" x14ac:dyDescent="0.2">
      <c r="B119" s="9" t="s">
        <v>22</v>
      </c>
      <c r="C119" s="10">
        <f t="shared" si="22"/>
        <v>10</v>
      </c>
      <c r="D119" s="11">
        <v>10</v>
      </c>
      <c r="E119" s="11">
        <f t="shared" si="23"/>
        <v>0</v>
      </c>
      <c r="F119" s="11">
        <v>0</v>
      </c>
      <c r="G119" s="11">
        <v>0</v>
      </c>
      <c r="H119" s="11">
        <f t="shared" si="24"/>
        <v>0</v>
      </c>
      <c r="I119" s="11">
        <v>0</v>
      </c>
      <c r="J119" s="11">
        <v>0</v>
      </c>
    </row>
    <row r="120" spans="2:10" x14ac:dyDescent="0.2">
      <c r="B120" s="7" t="s">
        <v>33</v>
      </c>
      <c r="C120" s="8">
        <f>C121+C122+C123+C124+C125+C126+C127+C128+C129+C130+C131+C132</f>
        <v>143</v>
      </c>
      <c r="D120" s="8">
        <f t="shared" ref="D120:J120" si="25">D121+D122+D123+D124+D125+D126+D127+D128+D129+D130+D131+D132</f>
        <v>65</v>
      </c>
      <c r="E120" s="8">
        <f t="shared" si="25"/>
        <v>73</v>
      </c>
      <c r="F120" s="8">
        <f t="shared" si="25"/>
        <v>32</v>
      </c>
      <c r="G120" s="8">
        <f t="shared" si="25"/>
        <v>41</v>
      </c>
      <c r="H120" s="8">
        <f t="shared" si="25"/>
        <v>5</v>
      </c>
      <c r="I120" s="8">
        <f t="shared" si="25"/>
        <v>3</v>
      </c>
      <c r="J120" s="8">
        <f t="shared" si="25"/>
        <v>2</v>
      </c>
    </row>
    <row r="121" spans="2:10" x14ac:dyDescent="0.2">
      <c r="B121" s="9" t="s">
        <v>11</v>
      </c>
      <c r="C121" s="10">
        <f t="shared" ref="C121:C132" si="26">D121+E121+H121</f>
        <v>39</v>
      </c>
      <c r="D121" s="10">
        <v>18</v>
      </c>
      <c r="E121" s="11">
        <f t="shared" ref="E121:E132" si="27">F121+G121</f>
        <v>20</v>
      </c>
      <c r="F121" s="11">
        <v>8</v>
      </c>
      <c r="G121" s="11">
        <v>12</v>
      </c>
      <c r="H121" s="11">
        <f t="shared" ref="H121:H132" si="28">I121+J121</f>
        <v>1</v>
      </c>
      <c r="I121" s="11">
        <v>1</v>
      </c>
      <c r="J121" s="11">
        <v>0</v>
      </c>
    </row>
    <row r="122" spans="2:10" x14ac:dyDescent="0.2">
      <c r="B122" s="9" t="s">
        <v>12</v>
      </c>
      <c r="C122" s="10">
        <f t="shared" si="26"/>
        <v>9</v>
      </c>
      <c r="D122" s="10">
        <v>2</v>
      </c>
      <c r="E122" s="11">
        <f t="shared" si="27"/>
        <v>6</v>
      </c>
      <c r="F122" s="11">
        <v>5</v>
      </c>
      <c r="G122" s="11">
        <v>1</v>
      </c>
      <c r="H122" s="11">
        <f t="shared" si="28"/>
        <v>1</v>
      </c>
      <c r="I122" s="11">
        <v>1</v>
      </c>
      <c r="J122" s="11">
        <v>0</v>
      </c>
    </row>
    <row r="123" spans="2:10" x14ac:dyDescent="0.2">
      <c r="B123" s="9" t="s">
        <v>13</v>
      </c>
      <c r="C123" s="10">
        <f t="shared" si="26"/>
        <v>0</v>
      </c>
      <c r="D123" s="10">
        <v>0</v>
      </c>
      <c r="E123" s="11">
        <f t="shared" si="27"/>
        <v>0</v>
      </c>
      <c r="F123" s="11">
        <v>0</v>
      </c>
      <c r="G123" s="11">
        <v>0</v>
      </c>
      <c r="H123" s="11">
        <f t="shared" si="28"/>
        <v>0</v>
      </c>
      <c r="I123" s="11">
        <v>0</v>
      </c>
      <c r="J123" s="11">
        <v>0</v>
      </c>
    </row>
    <row r="124" spans="2:10" x14ac:dyDescent="0.2">
      <c r="B124" s="9" t="s">
        <v>14</v>
      </c>
      <c r="C124" s="10">
        <f t="shared" si="26"/>
        <v>7</v>
      </c>
      <c r="D124" s="10">
        <v>5</v>
      </c>
      <c r="E124" s="11">
        <f t="shared" si="27"/>
        <v>2</v>
      </c>
      <c r="F124" s="11">
        <v>2</v>
      </c>
      <c r="G124" s="11">
        <v>0</v>
      </c>
      <c r="H124" s="11">
        <f t="shared" si="28"/>
        <v>0</v>
      </c>
      <c r="I124" s="11">
        <v>0</v>
      </c>
      <c r="J124" s="11">
        <v>0</v>
      </c>
    </row>
    <row r="125" spans="2:10" x14ac:dyDescent="0.2">
      <c r="B125" s="9" t="s">
        <v>15</v>
      </c>
      <c r="C125" s="10">
        <f t="shared" si="26"/>
        <v>0</v>
      </c>
      <c r="D125" s="10">
        <v>0</v>
      </c>
      <c r="E125" s="11">
        <f t="shared" si="27"/>
        <v>0</v>
      </c>
      <c r="F125" s="11">
        <v>0</v>
      </c>
      <c r="G125" s="11">
        <v>0</v>
      </c>
      <c r="H125" s="11">
        <f t="shared" si="28"/>
        <v>0</v>
      </c>
      <c r="I125" s="11">
        <v>0</v>
      </c>
      <c r="J125" s="11">
        <v>0</v>
      </c>
    </row>
    <row r="126" spans="2:10" x14ac:dyDescent="0.2">
      <c r="B126" s="9" t="s">
        <v>16</v>
      </c>
      <c r="C126" s="10">
        <f t="shared" si="26"/>
        <v>0</v>
      </c>
      <c r="D126" s="10">
        <v>0</v>
      </c>
      <c r="E126" s="11">
        <f t="shared" si="27"/>
        <v>0</v>
      </c>
      <c r="F126" s="11">
        <v>0</v>
      </c>
      <c r="G126" s="11">
        <v>0</v>
      </c>
      <c r="H126" s="11">
        <f t="shared" si="28"/>
        <v>0</v>
      </c>
      <c r="I126" s="11">
        <v>0</v>
      </c>
      <c r="J126" s="11">
        <v>0</v>
      </c>
    </row>
    <row r="127" spans="2:10" x14ac:dyDescent="0.2">
      <c r="B127" s="9" t="s">
        <v>17</v>
      </c>
      <c r="C127" s="10">
        <f t="shared" si="26"/>
        <v>9</v>
      </c>
      <c r="D127" s="10">
        <v>4</v>
      </c>
      <c r="E127" s="11">
        <f t="shared" si="27"/>
        <v>5</v>
      </c>
      <c r="F127" s="11">
        <v>3</v>
      </c>
      <c r="G127" s="11">
        <v>2</v>
      </c>
      <c r="H127" s="11">
        <f t="shared" si="28"/>
        <v>0</v>
      </c>
      <c r="I127" s="11">
        <v>0</v>
      </c>
      <c r="J127" s="11">
        <v>0</v>
      </c>
    </row>
    <row r="128" spans="2:10" x14ac:dyDescent="0.2">
      <c r="B128" s="9" t="s">
        <v>18</v>
      </c>
      <c r="C128" s="10">
        <f t="shared" si="26"/>
        <v>14</v>
      </c>
      <c r="D128" s="10">
        <v>5</v>
      </c>
      <c r="E128" s="11">
        <f t="shared" si="27"/>
        <v>9</v>
      </c>
      <c r="F128" s="11">
        <v>4</v>
      </c>
      <c r="G128" s="11">
        <v>5</v>
      </c>
      <c r="H128" s="11">
        <f t="shared" si="28"/>
        <v>0</v>
      </c>
      <c r="I128" s="11">
        <v>0</v>
      </c>
      <c r="J128" s="11">
        <v>0</v>
      </c>
    </row>
    <row r="129" spans="2:10" x14ac:dyDescent="0.2">
      <c r="B129" s="9" t="s">
        <v>19</v>
      </c>
      <c r="C129" s="10">
        <f t="shared" si="26"/>
        <v>9</v>
      </c>
      <c r="D129" s="10">
        <v>5</v>
      </c>
      <c r="E129" s="11">
        <f t="shared" si="27"/>
        <v>4</v>
      </c>
      <c r="F129" s="11">
        <v>1</v>
      </c>
      <c r="G129" s="11">
        <v>3</v>
      </c>
      <c r="H129" s="11">
        <f t="shared" si="28"/>
        <v>0</v>
      </c>
      <c r="I129" s="11">
        <v>0</v>
      </c>
      <c r="J129" s="11">
        <v>0</v>
      </c>
    </row>
    <row r="130" spans="2:10" x14ac:dyDescent="0.2">
      <c r="B130" s="9" t="s">
        <v>20</v>
      </c>
      <c r="C130" s="10">
        <f t="shared" si="26"/>
        <v>16</v>
      </c>
      <c r="D130" s="10">
        <v>7</v>
      </c>
      <c r="E130" s="11">
        <f t="shared" si="27"/>
        <v>9</v>
      </c>
      <c r="F130" s="11">
        <v>3</v>
      </c>
      <c r="G130" s="11">
        <v>6</v>
      </c>
      <c r="H130" s="11">
        <f t="shared" si="28"/>
        <v>0</v>
      </c>
      <c r="I130" s="11">
        <v>0</v>
      </c>
      <c r="J130" s="11">
        <v>0</v>
      </c>
    </row>
    <row r="131" spans="2:10" x14ac:dyDescent="0.2">
      <c r="B131" s="9" t="s">
        <v>21</v>
      </c>
      <c r="C131" s="10">
        <f t="shared" si="26"/>
        <v>35</v>
      </c>
      <c r="D131" s="10">
        <v>14</v>
      </c>
      <c r="E131" s="11">
        <f t="shared" si="27"/>
        <v>18</v>
      </c>
      <c r="F131" s="11">
        <v>6</v>
      </c>
      <c r="G131" s="11">
        <v>12</v>
      </c>
      <c r="H131" s="11">
        <f t="shared" si="28"/>
        <v>3</v>
      </c>
      <c r="I131" s="11">
        <v>1</v>
      </c>
      <c r="J131" s="11">
        <v>2</v>
      </c>
    </row>
    <row r="132" spans="2:10" x14ac:dyDescent="0.2">
      <c r="B132" s="9" t="s">
        <v>22</v>
      </c>
      <c r="C132" s="10">
        <f t="shared" si="26"/>
        <v>5</v>
      </c>
      <c r="D132" s="10">
        <v>5</v>
      </c>
      <c r="E132" s="11">
        <f t="shared" si="27"/>
        <v>0</v>
      </c>
      <c r="F132" s="11">
        <v>0</v>
      </c>
      <c r="G132" s="11">
        <v>0</v>
      </c>
      <c r="H132" s="11">
        <f t="shared" si="28"/>
        <v>0</v>
      </c>
      <c r="I132" s="11">
        <v>0</v>
      </c>
      <c r="J132" s="11">
        <v>0</v>
      </c>
    </row>
    <row r="133" spans="2:10" x14ac:dyDescent="0.2">
      <c r="B133" s="15" t="s">
        <v>36</v>
      </c>
      <c r="C133" s="16">
        <v>120</v>
      </c>
      <c r="D133" s="16">
        <v>60</v>
      </c>
      <c r="E133" s="16">
        <v>54</v>
      </c>
      <c r="F133" s="16">
        <v>28</v>
      </c>
      <c r="G133" s="16">
        <v>26</v>
      </c>
      <c r="H133" s="16">
        <v>6</v>
      </c>
      <c r="I133" s="16">
        <v>1</v>
      </c>
      <c r="J133" s="16">
        <v>5</v>
      </c>
    </row>
    <row r="134" spans="2:10" x14ac:dyDescent="0.2">
      <c r="B134" s="3" t="s">
        <v>37</v>
      </c>
      <c r="C134" s="14">
        <v>0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</row>
    <row r="135" spans="2:10" x14ac:dyDescent="0.2">
      <c r="B135" s="3" t="s">
        <v>38</v>
      </c>
      <c r="C135" s="14">
        <v>0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</row>
    <row r="136" spans="2:10" x14ac:dyDescent="0.2">
      <c r="B136" s="3" t="s">
        <v>11</v>
      </c>
      <c r="C136" s="14">
        <v>25</v>
      </c>
      <c r="D136" s="14">
        <v>19</v>
      </c>
      <c r="E136" s="14">
        <v>4</v>
      </c>
      <c r="F136" s="14">
        <v>4</v>
      </c>
      <c r="G136" s="14">
        <v>0</v>
      </c>
      <c r="H136" s="14">
        <v>0</v>
      </c>
      <c r="I136" s="14">
        <v>2</v>
      </c>
      <c r="J136" s="14">
        <v>0</v>
      </c>
    </row>
    <row r="137" spans="2:10" x14ac:dyDescent="0.2">
      <c r="B137" s="3" t="s">
        <v>12</v>
      </c>
      <c r="C137" s="14">
        <v>1</v>
      </c>
      <c r="D137" s="14">
        <v>1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</row>
    <row r="138" spans="2:10" x14ac:dyDescent="0.2">
      <c r="B138" s="3" t="s">
        <v>13</v>
      </c>
      <c r="C138" s="14">
        <v>1</v>
      </c>
      <c r="D138" s="14">
        <v>1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</row>
    <row r="139" spans="2:10" x14ac:dyDescent="0.2">
      <c r="B139" s="3" t="s">
        <v>14</v>
      </c>
      <c r="C139" s="14">
        <v>11</v>
      </c>
      <c r="D139" s="14">
        <v>6</v>
      </c>
      <c r="E139" s="14">
        <v>5</v>
      </c>
      <c r="F139" s="14">
        <v>3</v>
      </c>
      <c r="G139" s="14">
        <v>2</v>
      </c>
      <c r="H139" s="14">
        <v>0</v>
      </c>
      <c r="I139" s="14">
        <v>0</v>
      </c>
      <c r="J139" s="14">
        <v>0</v>
      </c>
    </row>
    <row r="140" spans="2:10" x14ac:dyDescent="0.2">
      <c r="B140" s="3" t="s">
        <v>15</v>
      </c>
      <c r="C140" s="14">
        <v>21</v>
      </c>
      <c r="D140" s="14">
        <v>9</v>
      </c>
      <c r="E140" s="14">
        <v>5</v>
      </c>
      <c r="F140" s="14">
        <v>6</v>
      </c>
      <c r="G140" s="14">
        <v>5</v>
      </c>
      <c r="H140" s="14">
        <v>0</v>
      </c>
      <c r="I140" s="14">
        <v>0</v>
      </c>
      <c r="J140" s="14">
        <v>0</v>
      </c>
    </row>
    <row r="141" spans="2:10" x14ac:dyDescent="0.2">
      <c r="B141" s="3" t="s">
        <v>16</v>
      </c>
      <c r="C141" s="14">
        <v>9</v>
      </c>
      <c r="D141" s="14">
        <v>3</v>
      </c>
      <c r="E141" s="14">
        <v>5</v>
      </c>
      <c r="F141" s="14">
        <v>1</v>
      </c>
      <c r="G141" s="14">
        <v>4</v>
      </c>
      <c r="H141" s="14">
        <v>1</v>
      </c>
      <c r="I141" s="14">
        <v>0</v>
      </c>
      <c r="J141" s="14">
        <v>1</v>
      </c>
    </row>
    <row r="142" spans="2:10" x14ac:dyDescent="0.2">
      <c r="B142" s="3" t="s">
        <v>39</v>
      </c>
      <c r="C142" s="14">
        <v>19</v>
      </c>
      <c r="D142" s="14">
        <v>10</v>
      </c>
      <c r="E142" s="14">
        <v>8</v>
      </c>
      <c r="F142" s="14">
        <v>5</v>
      </c>
      <c r="G142" s="14">
        <v>3</v>
      </c>
      <c r="H142" s="14">
        <v>1</v>
      </c>
      <c r="I142" s="14">
        <v>1</v>
      </c>
      <c r="J142" s="14">
        <v>0</v>
      </c>
    </row>
    <row r="143" spans="2:10" x14ac:dyDescent="0.2">
      <c r="B143" s="3" t="s">
        <v>18</v>
      </c>
      <c r="C143" s="14">
        <v>13</v>
      </c>
      <c r="D143" s="14">
        <v>6</v>
      </c>
      <c r="E143" s="14">
        <v>6</v>
      </c>
      <c r="F143" s="14">
        <v>2</v>
      </c>
      <c r="G143" s="14">
        <v>4</v>
      </c>
      <c r="H143" s="14">
        <v>1</v>
      </c>
      <c r="I143" s="14">
        <v>0</v>
      </c>
      <c r="J143" s="14">
        <v>1</v>
      </c>
    </row>
    <row r="144" spans="2:10" x14ac:dyDescent="0.2">
      <c r="B144" s="3" t="s">
        <v>19</v>
      </c>
      <c r="C144" s="14">
        <v>2</v>
      </c>
      <c r="D144" s="14">
        <v>1</v>
      </c>
      <c r="E144" s="14">
        <v>1</v>
      </c>
      <c r="F144" s="14">
        <v>1</v>
      </c>
      <c r="G144" s="14">
        <v>0</v>
      </c>
      <c r="H144" s="14">
        <v>0</v>
      </c>
      <c r="I144" s="14">
        <v>0</v>
      </c>
      <c r="J144" s="14">
        <v>0</v>
      </c>
    </row>
    <row r="145" spans="2:10" x14ac:dyDescent="0.2">
      <c r="B145" s="3" t="s">
        <v>20</v>
      </c>
      <c r="C145" s="14">
        <v>9</v>
      </c>
      <c r="D145" s="14">
        <v>4</v>
      </c>
      <c r="E145" s="14">
        <v>4</v>
      </c>
      <c r="F145" s="14">
        <v>2</v>
      </c>
      <c r="G145" s="14">
        <v>2</v>
      </c>
      <c r="H145" s="14">
        <v>1</v>
      </c>
      <c r="I145" s="14">
        <v>0</v>
      </c>
      <c r="J145" s="14">
        <v>1</v>
      </c>
    </row>
    <row r="146" spans="2:10" x14ac:dyDescent="0.2">
      <c r="B146" s="3" t="s">
        <v>21</v>
      </c>
      <c r="C146" s="14">
        <v>13</v>
      </c>
      <c r="D146" s="14">
        <v>3</v>
      </c>
      <c r="E146" s="14">
        <v>6</v>
      </c>
      <c r="F146" s="14">
        <v>4</v>
      </c>
      <c r="G146" s="14">
        <v>2</v>
      </c>
      <c r="H146" s="14">
        <v>0</v>
      </c>
      <c r="I146" s="14">
        <v>0</v>
      </c>
      <c r="J146" s="14">
        <v>0</v>
      </c>
    </row>
    <row r="147" spans="2:10" x14ac:dyDescent="0.2">
      <c r="B147" s="3" t="s">
        <v>22</v>
      </c>
      <c r="C147" s="14">
        <v>0</v>
      </c>
      <c r="D147" s="14">
        <v>0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</row>
    <row r="148" spans="2:10" x14ac:dyDescent="0.2">
      <c r="B148" s="15" t="s">
        <v>34</v>
      </c>
      <c r="C148" s="16">
        <v>158</v>
      </c>
      <c r="D148" s="16">
        <v>70</v>
      </c>
      <c r="E148" s="16">
        <v>78</v>
      </c>
      <c r="F148" s="16">
        <v>43</v>
      </c>
      <c r="G148" s="16">
        <v>35</v>
      </c>
      <c r="H148" s="16">
        <v>10</v>
      </c>
      <c r="I148" s="16">
        <v>5</v>
      </c>
      <c r="J148" s="16">
        <v>5</v>
      </c>
    </row>
    <row r="149" spans="2:10" x14ac:dyDescent="0.2">
      <c r="B149" s="3" t="s">
        <v>37</v>
      </c>
      <c r="C149" s="14">
        <v>0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</row>
    <row r="150" spans="2:10" x14ac:dyDescent="0.2">
      <c r="B150" s="3" t="s">
        <v>38</v>
      </c>
      <c r="C150" s="14">
        <v>0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</row>
    <row r="151" spans="2:10" x14ac:dyDescent="0.2">
      <c r="B151" s="3" t="s">
        <v>11</v>
      </c>
      <c r="C151" s="14">
        <v>43</v>
      </c>
      <c r="D151" s="14">
        <v>31</v>
      </c>
      <c r="E151" s="14">
        <v>12</v>
      </c>
      <c r="F151" s="14">
        <v>8</v>
      </c>
      <c r="G151" s="14">
        <v>4</v>
      </c>
      <c r="H151" s="14">
        <v>0</v>
      </c>
      <c r="I151" s="14">
        <v>0</v>
      </c>
      <c r="J151" s="14">
        <v>0</v>
      </c>
    </row>
    <row r="152" spans="2:10" x14ac:dyDescent="0.2">
      <c r="B152" s="3" t="s">
        <v>12</v>
      </c>
      <c r="C152" s="14">
        <v>1</v>
      </c>
      <c r="D152" s="14">
        <v>1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</row>
    <row r="153" spans="2:10" x14ac:dyDescent="0.2">
      <c r="B153" s="3" t="s">
        <v>13</v>
      </c>
      <c r="C153" s="14">
        <v>1</v>
      </c>
      <c r="D153" s="14">
        <v>1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</row>
    <row r="154" spans="2:10" x14ac:dyDescent="0.2">
      <c r="B154" s="3" t="s">
        <v>14</v>
      </c>
      <c r="C154" s="14">
        <v>9</v>
      </c>
      <c r="D154" s="14">
        <v>1</v>
      </c>
      <c r="E154" s="14">
        <v>8</v>
      </c>
      <c r="F154" s="14">
        <v>4</v>
      </c>
      <c r="G154" s="14">
        <v>4</v>
      </c>
      <c r="H154" s="14">
        <v>0</v>
      </c>
      <c r="I154" s="14">
        <v>0</v>
      </c>
      <c r="J154" s="14">
        <v>0</v>
      </c>
    </row>
    <row r="155" spans="2:10" x14ac:dyDescent="0.2">
      <c r="B155" s="3" t="s">
        <v>15</v>
      </c>
      <c r="C155" s="14">
        <v>9</v>
      </c>
      <c r="D155" s="14">
        <v>3</v>
      </c>
      <c r="E155" s="14">
        <v>4</v>
      </c>
      <c r="F155" s="14">
        <v>2</v>
      </c>
      <c r="G155" s="14">
        <v>2</v>
      </c>
      <c r="H155" s="14">
        <v>2</v>
      </c>
      <c r="I155" s="14">
        <v>1</v>
      </c>
      <c r="J155" s="14">
        <v>1</v>
      </c>
    </row>
    <row r="156" spans="2:10" x14ac:dyDescent="0.2">
      <c r="B156" s="3" t="s">
        <v>16</v>
      </c>
      <c r="C156" s="14">
        <v>0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</row>
    <row r="157" spans="2:10" x14ac:dyDescent="0.2">
      <c r="B157" s="3" t="s">
        <v>17</v>
      </c>
      <c r="C157" s="14">
        <v>4</v>
      </c>
      <c r="D157" s="14">
        <v>2</v>
      </c>
      <c r="E157" s="14">
        <v>2</v>
      </c>
      <c r="F157" s="14">
        <v>2</v>
      </c>
      <c r="G157" s="14">
        <v>0</v>
      </c>
      <c r="H157" s="14">
        <v>0</v>
      </c>
      <c r="I157" s="14">
        <v>0</v>
      </c>
      <c r="J157" s="14">
        <v>0</v>
      </c>
    </row>
    <row r="158" spans="2:10" x14ac:dyDescent="0.2">
      <c r="B158" s="3" t="s">
        <v>18</v>
      </c>
      <c r="C158" s="14">
        <v>35</v>
      </c>
      <c r="D158" s="14">
        <v>15</v>
      </c>
      <c r="E158" s="14">
        <v>17</v>
      </c>
      <c r="F158" s="14">
        <v>11</v>
      </c>
      <c r="G158" s="14">
        <v>6</v>
      </c>
      <c r="H158" s="14">
        <v>3</v>
      </c>
      <c r="I158" s="14">
        <v>1</v>
      </c>
      <c r="J158" s="14">
        <v>2</v>
      </c>
    </row>
    <row r="159" spans="2:10" x14ac:dyDescent="0.2">
      <c r="B159" s="3" t="s">
        <v>19</v>
      </c>
      <c r="C159" s="14">
        <v>0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</row>
    <row r="160" spans="2:10" x14ac:dyDescent="0.2">
      <c r="B160" s="3" t="s">
        <v>20</v>
      </c>
      <c r="C160" s="14">
        <v>35</v>
      </c>
      <c r="D160" s="14">
        <v>15</v>
      </c>
      <c r="E160" s="14">
        <v>18</v>
      </c>
      <c r="F160" s="14">
        <v>7</v>
      </c>
      <c r="G160" s="14">
        <v>11</v>
      </c>
      <c r="H160" s="14">
        <v>2</v>
      </c>
      <c r="I160" s="14">
        <v>1</v>
      </c>
      <c r="J160" s="14">
        <v>1</v>
      </c>
    </row>
    <row r="161" spans="2:10" x14ac:dyDescent="0.2">
      <c r="B161" s="3" t="s">
        <v>21</v>
      </c>
      <c r="C161" s="14">
        <v>38</v>
      </c>
      <c r="D161" s="14">
        <v>19</v>
      </c>
      <c r="E161" s="14">
        <v>16</v>
      </c>
      <c r="F161" s="14">
        <v>7</v>
      </c>
      <c r="G161" s="14">
        <v>9</v>
      </c>
      <c r="H161" s="14">
        <v>3</v>
      </c>
      <c r="I161" s="14">
        <v>1</v>
      </c>
      <c r="J161" s="14">
        <v>2</v>
      </c>
    </row>
    <row r="162" spans="2:10" x14ac:dyDescent="0.2">
      <c r="B162" s="3" t="s">
        <v>22</v>
      </c>
      <c r="C162" s="14">
        <v>1</v>
      </c>
      <c r="D162" s="14">
        <v>1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</row>
    <row r="163" spans="2:10" x14ac:dyDescent="0.2">
      <c r="B163" s="15" t="s">
        <v>35</v>
      </c>
      <c r="C163" s="16">
        <v>117</v>
      </c>
      <c r="D163" s="16">
        <v>54</v>
      </c>
      <c r="E163" s="16">
        <v>52</v>
      </c>
      <c r="F163" s="16">
        <v>24</v>
      </c>
      <c r="G163" s="16">
        <v>28</v>
      </c>
      <c r="H163" s="16">
        <v>11</v>
      </c>
      <c r="I163" s="16">
        <v>4</v>
      </c>
      <c r="J163" s="16">
        <v>7</v>
      </c>
    </row>
    <row r="164" spans="2:10" x14ac:dyDescent="0.2">
      <c r="B164" s="3" t="s">
        <v>37</v>
      </c>
      <c r="C164" s="14">
        <v>0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</row>
    <row r="165" spans="2:10" x14ac:dyDescent="0.2">
      <c r="B165" s="3" t="s">
        <v>38</v>
      </c>
      <c r="C165" s="14">
        <v>0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</row>
    <row r="166" spans="2:10" x14ac:dyDescent="0.2">
      <c r="B166" s="3" t="s">
        <v>11</v>
      </c>
      <c r="C166" s="14">
        <v>24</v>
      </c>
      <c r="D166" s="14">
        <v>11</v>
      </c>
      <c r="E166" s="14">
        <v>11</v>
      </c>
      <c r="F166" s="14">
        <v>5</v>
      </c>
      <c r="G166" s="14">
        <v>6</v>
      </c>
      <c r="H166" s="14">
        <v>2</v>
      </c>
      <c r="I166" s="14">
        <v>1</v>
      </c>
      <c r="J166" s="14">
        <v>1</v>
      </c>
    </row>
    <row r="167" spans="2:10" x14ac:dyDescent="0.2">
      <c r="B167" s="3" t="s">
        <v>12</v>
      </c>
      <c r="C167" s="14">
        <v>1</v>
      </c>
      <c r="D167" s="14">
        <v>1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</row>
    <row r="168" spans="2:10" x14ac:dyDescent="0.2">
      <c r="B168" s="3" t="s">
        <v>13</v>
      </c>
      <c r="C168" s="14">
        <v>0</v>
      </c>
      <c r="D168" s="14">
        <v>0</v>
      </c>
      <c r="E168" s="14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</row>
    <row r="169" spans="2:10" x14ac:dyDescent="0.2">
      <c r="B169" s="3" t="s">
        <v>14</v>
      </c>
      <c r="C169" s="14">
        <v>6</v>
      </c>
      <c r="D169" s="14">
        <v>3</v>
      </c>
      <c r="E169" s="14">
        <v>3</v>
      </c>
      <c r="F169" s="14">
        <v>1</v>
      </c>
      <c r="G169" s="14">
        <v>2</v>
      </c>
      <c r="H169" s="14">
        <v>0</v>
      </c>
      <c r="I169" s="14">
        <v>0</v>
      </c>
      <c r="J169" s="14">
        <v>0</v>
      </c>
    </row>
    <row r="170" spans="2:10" x14ac:dyDescent="0.2">
      <c r="B170" s="3" t="s">
        <v>15</v>
      </c>
      <c r="C170" s="14">
        <v>6</v>
      </c>
      <c r="D170" s="14">
        <v>3</v>
      </c>
      <c r="E170" s="14">
        <v>3</v>
      </c>
      <c r="F170" s="14">
        <v>1</v>
      </c>
      <c r="G170" s="14">
        <v>2</v>
      </c>
      <c r="H170" s="14">
        <v>0</v>
      </c>
      <c r="I170" s="14">
        <v>0</v>
      </c>
      <c r="J170" s="14">
        <v>0</v>
      </c>
    </row>
    <row r="171" spans="2:10" x14ac:dyDescent="0.2">
      <c r="B171" s="3" t="s">
        <v>16</v>
      </c>
      <c r="C171" s="14">
        <v>0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</row>
    <row r="172" spans="2:10" x14ac:dyDescent="0.2">
      <c r="B172" s="3" t="s">
        <v>17</v>
      </c>
      <c r="C172" s="14">
        <v>21</v>
      </c>
      <c r="D172" s="14">
        <v>10</v>
      </c>
      <c r="E172" s="14">
        <v>10</v>
      </c>
      <c r="F172" s="14">
        <v>4</v>
      </c>
      <c r="G172" s="14">
        <v>6</v>
      </c>
      <c r="H172" s="14">
        <v>1</v>
      </c>
      <c r="I172" s="14">
        <v>0</v>
      </c>
      <c r="J172" s="14">
        <v>1</v>
      </c>
    </row>
    <row r="173" spans="2:10" x14ac:dyDescent="0.2">
      <c r="B173" s="3" t="s">
        <v>18</v>
      </c>
      <c r="C173" s="14">
        <v>18</v>
      </c>
      <c r="D173" s="14">
        <v>8</v>
      </c>
      <c r="E173" s="14">
        <v>4</v>
      </c>
      <c r="F173" s="14">
        <v>1</v>
      </c>
      <c r="G173" s="14">
        <v>3</v>
      </c>
      <c r="H173" s="14">
        <v>5</v>
      </c>
      <c r="I173" s="14">
        <v>1</v>
      </c>
      <c r="J173" s="14">
        <v>4</v>
      </c>
    </row>
    <row r="174" spans="2:10" x14ac:dyDescent="0.2">
      <c r="B174" s="3" t="s">
        <v>19</v>
      </c>
      <c r="C174" s="14">
        <v>15</v>
      </c>
      <c r="D174" s="14">
        <v>6</v>
      </c>
      <c r="E174" s="14">
        <v>9</v>
      </c>
      <c r="F174" s="14">
        <v>4</v>
      </c>
      <c r="G174" s="14">
        <v>5</v>
      </c>
      <c r="H174" s="14">
        <v>0</v>
      </c>
      <c r="I174" s="14">
        <v>0</v>
      </c>
      <c r="J174" s="14">
        <v>0</v>
      </c>
    </row>
    <row r="175" spans="2:10" x14ac:dyDescent="0.2">
      <c r="B175" s="3" t="s">
        <v>20</v>
      </c>
      <c r="C175" s="14">
        <v>11</v>
      </c>
      <c r="D175" s="14">
        <v>6</v>
      </c>
      <c r="E175" s="14">
        <v>5</v>
      </c>
      <c r="F175" s="14">
        <v>2</v>
      </c>
      <c r="G175" s="14">
        <v>3</v>
      </c>
      <c r="H175" s="14">
        <v>0</v>
      </c>
      <c r="I175" s="14">
        <v>0</v>
      </c>
      <c r="J175" s="14">
        <v>0</v>
      </c>
    </row>
    <row r="176" spans="2:10" x14ac:dyDescent="0.2">
      <c r="B176" s="3" t="s">
        <v>21</v>
      </c>
      <c r="C176" s="14">
        <v>23</v>
      </c>
      <c r="D176" s="14">
        <v>13</v>
      </c>
      <c r="E176" s="14">
        <v>7</v>
      </c>
      <c r="F176" s="14">
        <v>6</v>
      </c>
      <c r="G176" s="14">
        <v>1</v>
      </c>
      <c r="H176" s="14">
        <v>3</v>
      </c>
      <c r="I176" s="14">
        <v>1</v>
      </c>
      <c r="J176" s="14">
        <v>2</v>
      </c>
    </row>
    <row r="177" spans="2:11" x14ac:dyDescent="0.2">
      <c r="B177" s="3" t="s">
        <v>22</v>
      </c>
      <c r="C177" s="14">
        <v>1</v>
      </c>
      <c r="D177" s="14">
        <v>1</v>
      </c>
      <c r="E177" s="14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</row>
    <row r="178" spans="2:11" ht="12.75" thickBot="1" x14ac:dyDescent="0.25"/>
    <row r="179" spans="2:11" x14ac:dyDescent="0.2">
      <c r="B179" s="21" t="s">
        <v>26</v>
      </c>
      <c r="C179" s="21"/>
      <c r="D179" s="21"/>
      <c r="E179" s="21"/>
      <c r="F179" s="21"/>
      <c r="G179" s="21"/>
      <c r="H179" s="21"/>
      <c r="I179" s="21"/>
      <c r="J179" s="21"/>
    </row>
    <row r="180" spans="2:11" ht="36" customHeight="1" x14ac:dyDescent="0.2">
      <c r="B180" s="17" t="s">
        <v>41</v>
      </c>
      <c r="C180" s="17"/>
      <c r="D180" s="17"/>
      <c r="E180" s="17"/>
      <c r="F180" s="17"/>
      <c r="G180" s="17"/>
      <c r="H180" s="17"/>
      <c r="I180" s="17"/>
      <c r="J180" s="17"/>
      <c r="K180" s="17"/>
    </row>
  </sheetData>
  <mergeCells count="13">
    <mergeCell ref="B180:K180"/>
    <mergeCell ref="B1:J6"/>
    <mergeCell ref="B7:J10"/>
    <mergeCell ref="B11:J11"/>
    <mergeCell ref="B12:J13"/>
    <mergeCell ref="B179:J179"/>
    <mergeCell ref="B14:J14"/>
    <mergeCell ref="B15:B17"/>
    <mergeCell ref="C15:C17"/>
    <mergeCell ref="D15:J15"/>
    <mergeCell ref="D16:D17"/>
    <mergeCell ref="E16:G16"/>
    <mergeCell ref="H16:J16"/>
  </mergeCells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Esminia Jimenez Abud</dc:creator>
  <cp:lastModifiedBy>Francisco Frias</cp:lastModifiedBy>
  <cp:lastPrinted>2024-01-18T13:25:22Z</cp:lastPrinted>
  <dcterms:created xsi:type="dcterms:W3CDTF">2023-11-07T19:13:56Z</dcterms:created>
  <dcterms:modified xsi:type="dcterms:W3CDTF">2024-01-19T13:12:29Z</dcterms:modified>
</cp:coreProperties>
</file>